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daniel\Desktop\APUBLICAR EDITAIS 2025\IT\ANEXOS DOS EDITAIS\"/>
    </mc:Choice>
  </mc:AlternateContent>
  <bookViews>
    <workbookView xWindow="0" yWindow="0" windowWidth="23040" windowHeight="9372" activeTab="1"/>
  </bookViews>
  <sheets>
    <sheet name="INSTRUÇÕES" sheetId="1" r:id="rId1"/>
    <sheet name="BAREMA" sheetId="2" r:id="rId2"/>
  </sheets>
  <calcPr calcId="152511"/>
  <extLst>
    <ext uri="GoogleSheetsCustomDataVersion2">
      <go:sheetsCustomData xmlns:go="http://customooxmlschemas.google.com/" r:id="rId6" roundtripDataChecksum="QDIx2+6X5hRzgwWBJRQefrmdRU+kpHZc/pAgdGVbEuU="/>
    </ext>
  </extLst>
</workbook>
</file>

<file path=xl/calcChain.xml><?xml version="1.0" encoding="utf-8"?>
<calcChain xmlns="http://schemas.openxmlformats.org/spreadsheetml/2006/main">
  <c r="I105" i="2" l="1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8" i="2"/>
  <c r="H88" i="2"/>
  <c r="I87" i="2"/>
  <c r="H87" i="2"/>
  <c r="I86" i="2"/>
  <c r="H86" i="2"/>
  <c r="I85" i="2"/>
  <c r="H85" i="2"/>
  <c r="I84" i="2"/>
  <c r="H84" i="2"/>
  <c r="I83" i="2"/>
  <c r="H83" i="2"/>
  <c r="I81" i="2"/>
  <c r="H81" i="2"/>
  <c r="I80" i="2"/>
  <c r="H80" i="2"/>
  <c r="I79" i="2"/>
  <c r="H79" i="2"/>
  <c r="I78" i="2"/>
  <c r="H78" i="2"/>
  <c r="I77" i="2"/>
  <c r="H77" i="2"/>
  <c r="I76" i="2"/>
  <c r="H76" i="2"/>
  <c r="I74" i="2"/>
  <c r="H74" i="2"/>
  <c r="I73" i="2"/>
  <c r="H73" i="2"/>
  <c r="I72" i="2"/>
  <c r="H72" i="2"/>
  <c r="I71" i="2"/>
  <c r="H71" i="2"/>
  <c r="I70" i="2"/>
  <c r="H70" i="2"/>
  <c r="I69" i="2"/>
  <c r="I114" i="2" s="1"/>
  <c r="H69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0" i="2"/>
  <c r="H50" i="2"/>
  <c r="I48" i="2"/>
  <c r="H48" i="2"/>
  <c r="I47" i="2"/>
  <c r="H47" i="2"/>
  <c r="I46" i="2"/>
  <c r="H46" i="2"/>
  <c r="I45" i="2"/>
  <c r="H45" i="2"/>
  <c r="I44" i="2"/>
  <c r="H44" i="2"/>
  <c r="I43" i="2"/>
  <c r="H43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5" i="2"/>
  <c r="H25" i="2"/>
  <c r="I24" i="2"/>
  <c r="H24" i="2"/>
  <c r="I23" i="2"/>
  <c r="H23" i="2"/>
  <c r="I22" i="2"/>
  <c r="H22" i="2"/>
  <c r="I21" i="2"/>
  <c r="H21" i="2"/>
  <c r="I20" i="2"/>
  <c r="H20" i="2"/>
  <c r="I18" i="2"/>
  <c r="H18" i="2"/>
  <c r="I17" i="2"/>
  <c r="H17" i="2"/>
  <c r="I16" i="2"/>
  <c r="I15" i="2"/>
  <c r="H15" i="2"/>
  <c r="I14" i="2"/>
  <c r="H14" i="2"/>
  <c r="I13" i="2"/>
  <c r="I66" i="2" s="1"/>
  <c r="H13" i="2"/>
  <c r="I115" i="2" l="1"/>
</calcChain>
</file>

<file path=xl/sharedStrings.xml><?xml version="1.0" encoding="utf-8"?>
<sst xmlns="http://schemas.openxmlformats.org/spreadsheetml/2006/main" count="142" uniqueCount="118">
  <si>
    <t>GOVERNO DO ESTADO DE MATO GROSSO</t>
  </si>
  <si>
    <t>SECRETARIA DE ESTADO DE CIÊNCIA, TECNOLOGIA E INOVAÇÃO</t>
  </si>
  <si>
    <t>UNIVERSIDADE DO ESTADO DE MATO GROSSO</t>
  </si>
  <si>
    <t>CARLOS ALBERTO REYES MALDONADO</t>
  </si>
  <si>
    <t>PRÓ-REITORIA DE PESQUISA E PÓS-GRADUAÇÃO</t>
  </si>
  <si>
    <t>ANEXO 04</t>
  </si>
  <si>
    <t xml:space="preserve">NOME DO(A) PESQUISADOR(A) PROPONENTE: </t>
  </si>
  <si>
    <t>GRANDE ÁREA DO CNPq</t>
  </si>
  <si>
    <t>NOME DO(A) BOLSISTA</t>
  </si>
  <si>
    <t>a) Do(a) orientador(a)</t>
  </si>
  <si>
    <t>Produção</t>
  </si>
  <si>
    <t>Limite</t>
  </si>
  <si>
    <t>Pontuação por item</t>
  </si>
  <si>
    <t>Período de produção/Quantidade</t>
  </si>
  <si>
    <t>Total da pontuação por item</t>
  </si>
  <si>
    <t>Espaço reservado ao avaliador (caso tenha feito alguma correção, indicar a correção feita na linha correspondente)</t>
  </si>
  <si>
    <t>total preenchido pelo candidato</t>
  </si>
  <si>
    <t>1. ARTIGOS PUBLICADOS EM PERIÓDICOS CIENTÍFICOS COM ISSN  E RESUMOS</t>
  </si>
  <si>
    <t>1.1. Trabalho completo e/ou resumo expandido publicado em evento</t>
  </si>
  <si>
    <t>10 itens</t>
  </si>
  <si>
    <t>1.2. Artigo Qualis A1 a A2 ou fator de impacto F.I. ≥ 2,0</t>
  </si>
  <si>
    <t>1.3. Artigo Qualis A3 e A4 ou fator de impacto 0,5 ≤ F.I. &lt; 2,0</t>
  </si>
  <si>
    <t>1.4. Artigo Qualis B1 e B2 ou fator de impacto 0,4 ≤ F.I. &lt; 1,0</t>
  </si>
  <si>
    <t>1.5. Artigo Qualis B3, B4 e B5 ou fator de impacto 0,3 ≤ F.I. &lt; 0,5</t>
  </si>
  <si>
    <t>1.6. Artigo Qualis C ou fator de impacto F.I. &lt; 0,3</t>
  </si>
  <si>
    <t>2. PUBLICAÇÃO DE LIVRO OU CAPÍTULO DE LIVRO COM ISBN</t>
  </si>
  <si>
    <t>2.1. Publicação de Livro com corpo editorial</t>
  </si>
  <si>
    <t>2.2. Publicação de Livro sem corpo editorial</t>
  </si>
  <si>
    <t>2.3. Publicação de Capítulo de Livro com corpo editorial</t>
  </si>
  <si>
    <t>2.4. Publicação de Capítulo de Livro sem corpo editorial</t>
  </si>
  <si>
    <t>2.5. Organização de Livro ou Periódico com corpo editorial</t>
  </si>
  <si>
    <t>2.6. Organização de Livro ou Periódico sem corpo editorial</t>
  </si>
  <si>
    <t>3. ORIENTAÇÕES CONCLUÍDAS NA ÁREA DE PROPRIEDADE INTELECTUAL, TRANSFERÊNCIA DE TECNOLOGIA, EMPREENDEDORISMO E INOVAÇÃO</t>
  </si>
  <si>
    <t>3.1. Orientação concluída de Tese de Doutorado</t>
  </si>
  <si>
    <t>3.2. Coorientação concluída de Tese de Doutorado</t>
  </si>
  <si>
    <t>3.3. Orientação concluída de Dissertação de Mestrado</t>
  </si>
  <si>
    <t>3.4. Coorientação concluída de Dissertação de Mestrado</t>
  </si>
  <si>
    <t>3.3. Orientação concluída de TCC e de Monografia Lato Sensu</t>
  </si>
  <si>
    <t>3.5. Orientação de bolsista de Iniciação em Desenvolvimento Tecnológica concluída. Considerar apenas o ano de conclusão da orientação (Ex. bolsa com vigência  de 2020-2021, preencher apenas no ano de 2021)</t>
  </si>
  <si>
    <t>3.6. Orientação com Publicação no AGINOVTECH</t>
  </si>
  <si>
    <t>4 participações</t>
  </si>
  <si>
    <t>4. ORIENTAÇÕES CONCLUÍDAS EM DEMAIS ÁREAS</t>
  </si>
  <si>
    <t>4.1. Orientação concluída de Tese de Doutorado</t>
  </si>
  <si>
    <t>10 orientações</t>
  </si>
  <si>
    <t>4.2. Coorientação concluída de Tese de Doutorado</t>
  </si>
  <si>
    <t>4.3. Orientação concluída de Dissertação de Mestrado</t>
  </si>
  <si>
    <t>4.4. Coorientação concluída de Dissertação de Mestrado</t>
  </si>
  <si>
    <t>4.5. Orientação concluída de TCC e de Monografia Lato Sensu</t>
  </si>
  <si>
    <t>4.6. Orientação de bolsista de Iniciação Científica concluída. Considerar apenas o ano de conclusão da orientação (Ex. bolsa com vigência  de 2020-2021, preencher apenas no ano de 2021)</t>
  </si>
  <si>
    <t>4.7. Orientação com Publicação no CONIC</t>
  </si>
  <si>
    <t>5. ÁREA DE PROPRIEDADE INTELECTUAL (A PARTIR DO ANO 2004)</t>
  </si>
  <si>
    <t>5.1. Depósito de Patente (se for antes de 2021, lançar no ano de 2021)</t>
  </si>
  <si>
    <t>5.2. Patente concedida (se for antes de 2021, lançar no ano de 2021)</t>
  </si>
  <si>
    <t>5.4. Registro de Cultivar (se for antes de 2021, lançar no ano de 2021)</t>
  </si>
  <si>
    <t>5.5. Registro de Marca (se for antes de 2021, lançar no ano de 2021)</t>
  </si>
  <si>
    <t>5.6. Registro de desenho industrial (se for antes de 2021, lançar no ano de 2021)</t>
  </si>
  <si>
    <t>6. DOCENTE BOLSISTA PRODUTIVIDADE</t>
  </si>
  <si>
    <t>6.1. Bolsita em Produtividade do CNPqDT ou PQ (Bolsa Vigente)</t>
  </si>
  <si>
    <t>7. ATUAÇÃO NA ÁREA DE EMPREENDEDORISMO E INOVAÇÃO</t>
  </si>
  <si>
    <t>7.1. Trabalho completo e/ou resumo expandido publicado em evento</t>
  </si>
  <si>
    <t>7.2. Participação em evento na área de empreendedorismo e inovação – Internacional</t>
  </si>
  <si>
    <t xml:space="preserve"> </t>
  </si>
  <si>
    <t>7.3. Participação em evento na área de empreendedorismo e inovação – Nacional</t>
  </si>
  <si>
    <t>7.4. Proferir palestra, conferência, participação em mesa redonda ou apresentação de trabalho na área de propriedade intelectual, transferência de tecnologia, empreendedorismo e inovação,</t>
  </si>
  <si>
    <t>7.5. Título de pós-graduação lato sensu ou stricto sensu devidamente registrado/reconhecido em propriedade intelectual, transferência de tecnologia, empreendedorismo e inovação</t>
  </si>
  <si>
    <t>7.6. Treinamento na área de propriedade intelectual, transferência de tecnologia, empreendedorismo e inovação (pontuação por hora)</t>
  </si>
  <si>
    <t>7.7. Prêmio e Láurea em propriedade intelectual, transferência de tecnologia, empreendedorismo e inovação</t>
  </si>
  <si>
    <t xml:space="preserve">7.8. Exercício de Magistério Superior em propriedade intelectual, transferência de tecnologia, empreendedorismo e inovação (2,0 ponto por semestre) </t>
  </si>
  <si>
    <t xml:space="preserve">7.9. Exercício profissional diretamente relacionado com a área de propriedade intelectual, transferência de tecnologia e inovação (6 pontos por ano ou por fração de ano). Declaração institucional ou empresarial  </t>
  </si>
  <si>
    <t xml:space="preserve">7.10. Consultoria ou assessoria ou prestação de serviço eventual sem vÍnculo empregatício na área de propriedade de intelectual, transferência de tecnologia, empreendedorismo e inovação (0,5 pontos por atividade) </t>
  </si>
  <si>
    <t xml:space="preserve">5 Declarações </t>
  </si>
  <si>
    <t xml:space="preserve">7.11. Coordenação ou organização de curso e/ou evento, como ciclo de palestras ou de estudos, congressos, encontros, jornadas, e outros na área de propriedade intelectual, transferência de tecnologia, inovação e empreendedorismo </t>
  </si>
  <si>
    <t xml:space="preserve">7.12. Participação em missão técnica em propriedade intelectual, transferência de tecnologia, empreendedorismo e inovação no país e exterior </t>
  </si>
  <si>
    <t>7.13. Atuar em projeto de inovação como coordenador</t>
  </si>
  <si>
    <t>7.14. Atuar em projeto de inovação como membro</t>
  </si>
  <si>
    <t>TOTAL DE PONTOS DO(A) ORIENTADOR(A)</t>
  </si>
  <si>
    <t>b) Do(a) Bolsista</t>
  </si>
  <si>
    <t>1.2. Artigo Qualis A1 e A2 ou fator de impacto F.I. ≥ 2,0</t>
  </si>
  <si>
    <t>1.3. Artigo Qualis B1 e B2 ou fator de impacto 0,4 ≤ F.I. &lt; 1,0</t>
  </si>
  <si>
    <t>1.4. Artigo Qualis B3, B4 e B5 ou fator de impacto 0,3 ≤ F.I. &lt; 0,5</t>
  </si>
  <si>
    <t>1.5. Artigo Qualis C ou fator de impacto F.I. &lt; 0,3</t>
  </si>
  <si>
    <t>3. ÁREA DE PROPRIEDADE INTELECTUAL (A PARTIR DO ANO 2004)</t>
  </si>
  <si>
    <t>3.1. Depósito de Patente (se for antes de 2021, lançar no ano de 2021)</t>
  </si>
  <si>
    <t>3.2. Patente concedida (se for antes de 2021, lançar no ano de 2021)</t>
  </si>
  <si>
    <t xml:space="preserve">3.3. Registro de software </t>
  </si>
  <si>
    <t>3.4. Registro de Cultivar (se for antes de 2021, lançar no ano de 2021)</t>
  </si>
  <si>
    <t>3.5. Registro de Marca (se for antes de 2021, lançar no ano de 2021)</t>
  </si>
  <si>
    <t>3.6. Registro de desenho industrial (se for antes de 2021, lançar no ano de 2021)</t>
  </si>
  <si>
    <t>4. ATUAÇÃO NA ÁREA DE EMPREENDEDORISMO E INOVAÇÃO</t>
  </si>
  <si>
    <t>4.1. Trabalho completo e/ou resumo expandido publicado em evento</t>
  </si>
  <si>
    <t>4.2. Participação em eventos na área de empreendedorismo e inovação – Internacional</t>
  </si>
  <si>
    <t>4.3. Participação em eventos na área de empreendedorismo e inovação – Nacional</t>
  </si>
  <si>
    <t>4.4. Proferir palestra, conferência, participação em mesa redonda ou apresentação de trabalho na área de propriedade intelectual, transferência de tecnologia, empreendedorismo e inovação,</t>
  </si>
  <si>
    <t xml:space="preserve">4.5. Coordenação ou organização de cursos e/ou eventos, como ciclo de palestras ou de estudos, congressos, encontros, jornadas, e outros na área de propriedade intelectual, transferência de tecnologia, inovação e empreendedorismo </t>
  </si>
  <si>
    <t>4.6. Prêmio e Láurea em propriedade intelectual, transferência de tecnologia, empreendedorismo e inovação</t>
  </si>
  <si>
    <t>4.7. Treinamento na área de propriedade intelectual, transferência de tecnologia, empreendedorismo e inovação (pontuação por hora)</t>
  </si>
  <si>
    <t>4.8. Participação em missão técnica em propriedade intelectual, transferência de tecnologia, empreendedorismo e inovação no país e exterior (0,5 pontos por atividade)</t>
  </si>
  <si>
    <t>4.9. Integrante de Empresa Júnior</t>
  </si>
  <si>
    <t>4.10. Integrante de Startup</t>
  </si>
  <si>
    <t>4.11. Tempo de exercício de Estágio ou Monitoria em Ensino Superior em propriedade intelectual, transferência de tecnologia, empreendedorismo e inovação (1 pontos por semestre)</t>
  </si>
  <si>
    <t>4.12. Atuação em Núcleo de Inovação Tecnológica ou instância gestora de inovação (2 pontos por semestre)</t>
  </si>
  <si>
    <t>4.13. Ter sido bolsista de Inovação (por semestre)</t>
  </si>
  <si>
    <t>4.14. Ter sido bolsista em outra modalidade (por semestre)</t>
  </si>
  <si>
    <t>5. HISTÓRICO ESCOLAR</t>
  </si>
  <si>
    <t>5.1. Média geral das disciplinas Cursadas</t>
  </si>
  <si>
    <t>6. SUBPROJETO</t>
  </si>
  <si>
    <t>6.1. Coerência dos objetivos e metas</t>
  </si>
  <si>
    <t>0--1</t>
  </si>
  <si>
    <t>6.2. Estrutura e desenvolvimento</t>
  </si>
  <si>
    <t>0--2</t>
  </si>
  <si>
    <t>6.3. Qual o diferencial da proposta</t>
  </si>
  <si>
    <t>6.4. Impacto dos resultados previstos</t>
  </si>
  <si>
    <t>6.5. Adequação do subprojeto ao projeto do orientador</t>
  </si>
  <si>
    <t>6.6. Adequação do cronograma de atividade</t>
  </si>
  <si>
    <t>6.7. Vídeo do subprojeto</t>
  </si>
  <si>
    <t>TOTAL DE PONTOS DO BOLSISTA</t>
  </si>
  <si>
    <t>TOTAL GERAL DE PONTOS</t>
  </si>
  <si>
    <t>5.3. Registro de software (se for antes de 2021, lançar no de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</si>
</sst>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rgb="FF000000"/>
      <name val="Calibri"/>
      <scheme val="minor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2"/>
      <color theme="1"/>
      <name val="Calibri"/>
    </font>
    <font>
      <sz val="11"/>
      <name val="Calibri"/>
    </font>
    <font>
      <b/>
      <sz val="12"/>
      <color rgb="FF000000"/>
      <name val="Calibri"/>
    </font>
    <font>
      <sz val="10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B4C6E7"/>
        <bgColor rgb="FFB4C6E7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A6099"/>
      </left>
      <right/>
      <top style="thin">
        <color rgb="FF2A6099"/>
      </top>
      <bottom style="thin">
        <color rgb="FF2A6099"/>
      </bottom>
      <diagonal/>
    </border>
    <border>
      <left/>
      <right/>
      <top style="thin">
        <color rgb="FF2A6099"/>
      </top>
      <bottom style="thin">
        <color rgb="FF2A6099"/>
      </bottom>
      <diagonal/>
    </border>
    <border>
      <left/>
      <right style="thin">
        <color rgb="FF2A6099"/>
      </right>
      <top style="thin">
        <color rgb="FF2A6099"/>
      </top>
      <bottom style="thin">
        <color rgb="FF2A6099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 applyAlignment="1">
      <alignment horizontal="center" vertical="center"/>
    </xf>
    <xf numFmtId="0" fontId="1" fillId="2" borderId="2" xfId="0" applyFont="1" applyFill="1" applyBorder="1"/>
    <xf numFmtId="0" fontId="1" fillId="0" borderId="0" xfId="0" applyFont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vertic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5" borderId="11" xfId="0" applyFont="1" applyFill="1" applyBorder="1"/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164" fontId="7" fillId="7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164" fontId="7" fillId="8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4" fontId="7" fillId="8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164" fontId="1" fillId="8" borderId="15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/>
    <xf numFmtId="0" fontId="7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" fillId="7" borderId="15" xfId="0" applyFont="1" applyFill="1" applyBorder="1"/>
    <xf numFmtId="4" fontId="1" fillId="7" borderId="15" xfId="0" applyNumberFormat="1" applyFont="1" applyFill="1" applyBorder="1"/>
    <xf numFmtId="0" fontId="1" fillId="0" borderId="15" xfId="0" applyFont="1" applyBorder="1"/>
    <xf numFmtId="164" fontId="1" fillId="7" borderId="15" xfId="0" applyNumberFormat="1" applyFont="1" applyFill="1" applyBorder="1"/>
    <xf numFmtId="164" fontId="3" fillId="7" borderId="15" xfId="0" applyNumberFormat="1" applyFont="1" applyFill="1" applyBorder="1"/>
    <xf numFmtId="0" fontId="2" fillId="0" borderId="12" xfId="0" applyFont="1" applyBorder="1" applyAlignment="1">
      <alignment horizontal="center" vertical="center"/>
    </xf>
    <xf numFmtId="0" fontId="5" fillId="0" borderId="14" xfId="0" applyFont="1" applyBorder="1"/>
    <xf numFmtId="0" fontId="2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/>
    </xf>
    <xf numFmtId="0" fontId="5" fillId="0" borderId="9" xfId="0" applyFont="1" applyBorder="1"/>
    <xf numFmtId="0" fontId="1" fillId="4" borderId="8" xfId="0" applyFont="1" applyFill="1" applyBorder="1" applyAlignment="1">
      <alignment horizontal="center"/>
    </xf>
    <xf numFmtId="0" fontId="5" fillId="0" borderId="10" xfId="0" applyFont="1" applyBorder="1"/>
    <xf numFmtId="0" fontId="6" fillId="5" borderId="8" xfId="0" applyFont="1" applyFill="1" applyBorder="1"/>
    <xf numFmtId="0" fontId="7" fillId="0" borderId="8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righ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/>
    </xf>
    <xf numFmtId="0" fontId="2" fillId="6" borderId="16" xfId="0" applyFont="1" applyFill="1" applyBorder="1" applyAlignment="1">
      <alignment horizontal="left" vertical="center"/>
    </xf>
    <xf numFmtId="0" fontId="5" fillId="0" borderId="17" xfId="0" applyFont="1" applyBorder="1"/>
    <xf numFmtId="0" fontId="5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333375</xdr:colOff>
      <xdr:row>10</xdr:row>
      <xdr:rowOff>152400</xdr:rowOff>
    </xdr:from>
    <xdr:ext cx="1819275" cy="952500"/>
    <xdr:sp macro="" textlink="">
      <xdr:nvSpPr>
        <xdr:cNvPr id="3" name="Shape 3"/>
        <xdr:cNvSpPr/>
      </xdr:nvSpPr>
      <xdr:spPr>
        <a:xfrm>
          <a:off x="4441125" y="3308513"/>
          <a:ext cx="1809750" cy="942975"/>
        </a:xfrm>
        <a:prstGeom prst="rect">
          <a:avLst/>
        </a:prstGeom>
        <a:solidFill>
          <a:srgbClr val="FFFFFF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 b="0" strike="noStrike">
              <a:latin typeface="Calibri"/>
              <a:ea typeface="Calibri"/>
              <a:cs typeface="Calibri"/>
              <a:sym typeface="Calibri"/>
            </a:rPr>
            <a:t>Os periódicos onde estão as publicações de artigos podem ser classificados utilizando a classificação do Qualis-Periódicos ou o fator de impacto JCR, utilizar o que for maior.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10</xdr:row>
      <xdr:rowOff>152400</xdr:rowOff>
    </xdr:from>
    <xdr:ext cx="5543550" cy="2771775"/>
    <xdr:sp macro="" textlink="">
      <xdr:nvSpPr>
        <xdr:cNvPr id="4" name="Shape 4"/>
        <xdr:cNvSpPr/>
      </xdr:nvSpPr>
      <xdr:spPr>
        <a:xfrm>
          <a:off x="2583750" y="2403638"/>
          <a:ext cx="5524500" cy="27527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1. Informar o nome do(a) Pesquisador(a)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2. Informar a grande área (CNPq)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3. Informar o nome do(a) Bolsista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4. Os periódicos onde estão as publicações de artigos podem ser classificados utilizando a classificação do Qualis-Periódicos e na falta do Qualis, o artigo pode ser classificado utilizando o fator de impacto JCR da revista.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5. A classificação dos artigos utilizando o Qualis-Periódico Capes (</a:t>
          </a:r>
          <a:r>
            <a:rPr lang="en-US" sz="1100" u="sng">
              <a:latin typeface="Calibri"/>
              <a:ea typeface="Calibri"/>
              <a:cs typeface="Calibri"/>
              <a:sym typeface="Calibri"/>
            </a:rPr>
            <a:t>http://qualis.capes.gov.br/webqualis/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) deve ser feita com base no maior qualis da revista, considerando a classificação qualis mais recente (2017-2020).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6. Para efeito de análise e julgamento do Currículo Lattes dos proponentes serão consideradas publicação/atividade a partir do ano de 2021 a 2024..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7. Apresentar neste anexo todo a produção do(a) Orientador(a) e do(a) Bosista desde o ano de 2021 a 2024.</a:t>
          </a:r>
          <a:endParaRPr sz="1100"/>
        </a:p>
        <a:p>
          <a:pPr marL="0" lvl="0" indent="0" algn="just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628650</xdr:colOff>
      <xdr:row>8</xdr:row>
      <xdr:rowOff>123825</xdr:rowOff>
    </xdr:from>
    <xdr:ext cx="3381375" cy="266700"/>
    <xdr:sp macro="" textlink="">
      <xdr:nvSpPr>
        <xdr:cNvPr id="5" name="Shape 5"/>
        <xdr:cNvSpPr/>
      </xdr:nvSpPr>
      <xdr:spPr>
        <a:xfrm>
          <a:off x="3659123" y="3651413"/>
          <a:ext cx="337375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Calibri"/>
            <a:buNone/>
          </a:pPr>
          <a:r>
            <a:rPr lang="en-US" sz="1100" b="1" strike="noStrike">
              <a:latin typeface="Calibri"/>
              <a:ea typeface="Calibri"/>
              <a:cs typeface="Calibri"/>
              <a:sym typeface="Calibri"/>
            </a:rPr>
            <a:t>Instruções para preenchimento do BAREMA</a:t>
          </a:r>
          <a:endParaRPr sz="11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</xdr:col>
      <xdr:colOff>3829050</xdr:colOff>
      <xdr:row>0</xdr:row>
      <xdr:rowOff>133350</xdr:rowOff>
    </xdr:from>
    <xdr:ext cx="714375" cy="7715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114300</xdr:rowOff>
    </xdr:from>
    <xdr:ext cx="733425" cy="714375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</xdr:row>
      <xdr:rowOff>66675</xdr:rowOff>
    </xdr:from>
    <xdr:ext cx="8896350" cy="400050"/>
    <xdr:sp macro="" textlink="">
      <xdr:nvSpPr>
        <xdr:cNvPr id="6" name="Shape 6"/>
        <xdr:cNvSpPr/>
      </xdr:nvSpPr>
      <xdr:spPr>
        <a:xfrm>
          <a:off x="902588" y="3584738"/>
          <a:ext cx="8886825" cy="3905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Calibri"/>
            <a:buNone/>
          </a:pPr>
          <a:r>
            <a:rPr lang="en-US" sz="1400" b="1" strike="noStrike">
              <a:latin typeface="Calibri"/>
              <a:ea typeface="Calibri"/>
              <a:cs typeface="Calibri"/>
              <a:sym typeface="Calibri"/>
            </a:rPr>
            <a:t>ANEXO 5 - BAREMA DE SELEÇÃO PARA BOLSAS DE INICIAÇÃO EM DESENVOLVIMENTO TECNOLÓGICO E INOVAÇÃO</a:t>
          </a:r>
          <a:endParaRPr sz="14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209550</xdr:colOff>
      <xdr:row>1</xdr:row>
      <xdr:rowOff>9525</xdr:rowOff>
    </xdr:from>
    <xdr:ext cx="8896350" cy="400050"/>
    <xdr:sp macro="" textlink="">
      <xdr:nvSpPr>
        <xdr:cNvPr id="7" name="Shape 7"/>
        <xdr:cNvSpPr/>
      </xdr:nvSpPr>
      <xdr:spPr>
        <a:xfrm>
          <a:off x="902588" y="3584738"/>
          <a:ext cx="8886825" cy="3905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0000" tIns="45000" rIns="90000" bIns="45000" anchor="t" anchorCtr="0">
          <a:noAutofit/>
        </a:bodyPr>
        <a:lstStyle/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Calibri"/>
            <a:buNone/>
          </a:pPr>
          <a:r>
            <a:rPr lang="en-US" sz="1400" b="1" strike="noStrike">
              <a:latin typeface="Calibri"/>
              <a:ea typeface="Calibri"/>
              <a:cs typeface="Calibri"/>
              <a:sym typeface="Calibri"/>
            </a:rPr>
            <a:t>ANEXO 4 - BAREMA DE SELEÇÃO PARA BOLSAS DE INICIAÇÃO EM DESENVOLVIMENTO TECNOLÓGICO E INOVAÇÃO</a:t>
          </a:r>
          <a:endParaRPr sz="14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18.33203125" customWidth="1"/>
    <col min="2" max="2" width="56.109375" customWidth="1"/>
    <col min="3" max="3" width="11.33203125" customWidth="1"/>
    <col min="4" max="6" width="8.6640625" customWidth="1"/>
  </cols>
  <sheetData>
    <row r="1" spans="1:26" ht="19.5" customHeight="1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4">
      <c r="A2" s="5"/>
      <c r="B2" s="2" t="s">
        <v>1</v>
      </c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4">
      <c r="A3" s="5"/>
      <c r="B3" s="2" t="s">
        <v>2</v>
      </c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4">
      <c r="A4" s="5"/>
      <c r="B4" s="2" t="s">
        <v>3</v>
      </c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4">
      <c r="A5" s="5"/>
      <c r="B5" s="2" t="s">
        <v>4</v>
      </c>
      <c r="C5" s="6"/>
      <c r="D5" s="4"/>
      <c r="E5" s="4"/>
      <c r="F5" s="4"/>
      <c r="G5" s="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4">
      <c r="A6" s="8"/>
      <c r="B6" s="9"/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6">
      <c r="A8" s="11"/>
      <c r="B8" s="12" t="s">
        <v>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4">
      <c r="A10" s="1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51180555555555596" right="0.51180555555555596" top="0.78749999999999998" bottom="0.78749999999999998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38" workbookViewId="0">
      <selection activeCell="A43" sqref="A43"/>
    </sheetView>
  </sheetViews>
  <sheetFormatPr defaultColWidth="14.44140625" defaultRowHeight="15" customHeight="1"/>
  <cols>
    <col min="1" max="1" width="64" customWidth="1"/>
    <col min="2" max="2" width="12.5546875" customWidth="1"/>
    <col min="3" max="3" width="10" customWidth="1"/>
    <col min="4" max="7" width="9.109375" customWidth="1"/>
    <col min="8" max="8" width="12" customWidth="1"/>
    <col min="9" max="9" width="10.33203125" customWidth="1"/>
    <col min="10" max="10" width="37.5546875" customWidth="1"/>
    <col min="11" max="11" width="9.109375" customWidth="1"/>
    <col min="12" max="26" width="8.6640625" customWidth="1"/>
  </cols>
  <sheetData>
    <row r="1" spans="1:26" ht="14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4">
      <c r="A5" s="45" t="s">
        <v>6</v>
      </c>
      <c r="B5" s="46"/>
      <c r="C5" s="47"/>
      <c r="D5" s="48"/>
      <c r="E5" s="48"/>
      <c r="F5" s="48"/>
      <c r="G5" s="4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4">
      <c r="A6" s="45" t="s">
        <v>7</v>
      </c>
      <c r="B6" s="46"/>
      <c r="C6" s="47"/>
      <c r="D6" s="48"/>
      <c r="E6" s="48"/>
      <c r="F6" s="48"/>
      <c r="G6" s="4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>
      <c r="A7" s="45" t="s">
        <v>8</v>
      </c>
      <c r="B7" s="46"/>
      <c r="C7" s="47"/>
      <c r="D7" s="48"/>
      <c r="E7" s="48"/>
      <c r="F7" s="48"/>
      <c r="G7" s="4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6">
      <c r="A9" s="49" t="s">
        <v>9</v>
      </c>
      <c r="B9" s="48"/>
      <c r="C9" s="48"/>
      <c r="D9" s="48"/>
      <c r="E9" s="48"/>
      <c r="F9" s="48"/>
      <c r="G9" s="48"/>
      <c r="H9" s="48"/>
      <c r="I9" s="48"/>
      <c r="J9" s="46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8" customHeight="1">
      <c r="A10" s="41" t="s">
        <v>10</v>
      </c>
      <c r="B10" s="43" t="s">
        <v>11</v>
      </c>
      <c r="C10" s="44" t="s">
        <v>12</v>
      </c>
      <c r="D10" s="50" t="s">
        <v>13</v>
      </c>
      <c r="E10" s="48"/>
      <c r="F10" s="48"/>
      <c r="G10" s="48"/>
      <c r="H10" s="46"/>
      <c r="I10" s="44" t="s">
        <v>14</v>
      </c>
      <c r="J10" s="44" t="s">
        <v>15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51" customHeight="1">
      <c r="A11" s="42"/>
      <c r="B11" s="42"/>
      <c r="C11" s="42"/>
      <c r="D11" s="15">
        <v>2021</v>
      </c>
      <c r="E11" s="15">
        <v>2022</v>
      </c>
      <c r="F11" s="15">
        <v>2023</v>
      </c>
      <c r="G11" s="15">
        <v>2024</v>
      </c>
      <c r="H11" s="16" t="s">
        <v>16</v>
      </c>
      <c r="I11" s="42"/>
      <c r="J11" s="4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4">
      <c r="A12" s="51" t="s">
        <v>17</v>
      </c>
      <c r="B12" s="48"/>
      <c r="C12" s="48"/>
      <c r="D12" s="48"/>
      <c r="E12" s="48"/>
      <c r="F12" s="48"/>
      <c r="G12" s="48"/>
      <c r="H12" s="48"/>
      <c r="I12" s="48"/>
      <c r="J12" s="4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75" customHeight="1">
      <c r="A13" s="17" t="s">
        <v>18</v>
      </c>
      <c r="B13" s="17" t="s">
        <v>19</v>
      </c>
      <c r="C13" s="18">
        <v>0.5</v>
      </c>
      <c r="D13" s="19"/>
      <c r="E13" s="19"/>
      <c r="F13" s="19"/>
      <c r="G13" s="19"/>
      <c r="H13" s="19">
        <f t="shared" ref="H13:H15" si="0">SUM(D13:G13)</f>
        <v>0</v>
      </c>
      <c r="I13" s="18">
        <f t="shared" ref="I13:I18" si="1">SUM((D13*C13),(E13*C13),(F13*C13),(G13*C13))</f>
        <v>0</v>
      </c>
      <c r="J13" s="2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17" t="s">
        <v>20</v>
      </c>
      <c r="B14" s="17"/>
      <c r="C14" s="21">
        <v>12</v>
      </c>
      <c r="D14" s="19"/>
      <c r="E14" s="19"/>
      <c r="F14" s="19"/>
      <c r="G14" s="19"/>
      <c r="H14" s="19">
        <f t="shared" si="0"/>
        <v>0</v>
      </c>
      <c r="I14" s="18">
        <f t="shared" si="1"/>
        <v>0</v>
      </c>
      <c r="J14" s="2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4">
      <c r="A15" s="20" t="s">
        <v>21</v>
      </c>
      <c r="B15" s="20"/>
      <c r="C15" s="21">
        <v>6</v>
      </c>
      <c r="D15" s="19"/>
      <c r="E15" s="19"/>
      <c r="F15" s="19"/>
      <c r="G15" s="19"/>
      <c r="H15" s="19">
        <f t="shared" si="0"/>
        <v>0</v>
      </c>
      <c r="I15" s="18">
        <f t="shared" si="1"/>
        <v>0</v>
      </c>
      <c r="J15" s="2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4">
      <c r="A16" s="20" t="s">
        <v>22</v>
      </c>
      <c r="B16" s="20"/>
      <c r="C16" s="21">
        <v>3</v>
      </c>
      <c r="D16" s="19"/>
      <c r="E16" s="19"/>
      <c r="F16" s="19"/>
      <c r="G16" s="19"/>
      <c r="H16" s="19">
        <v>0</v>
      </c>
      <c r="I16" s="18">
        <f t="shared" si="1"/>
        <v>0</v>
      </c>
      <c r="J16" s="2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4">
      <c r="A17" s="20" t="s">
        <v>23</v>
      </c>
      <c r="B17" s="20"/>
      <c r="C17" s="21">
        <v>1</v>
      </c>
      <c r="D17" s="19"/>
      <c r="E17" s="19"/>
      <c r="F17" s="19"/>
      <c r="G17" s="19"/>
      <c r="H17" s="19">
        <f t="shared" ref="H17:H18" si="2">SUM(D17:G17)</f>
        <v>0</v>
      </c>
      <c r="I17" s="18">
        <f t="shared" si="1"/>
        <v>0</v>
      </c>
      <c r="J17" s="20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4">
      <c r="A18" s="20" t="s">
        <v>24</v>
      </c>
      <c r="B18" s="20"/>
      <c r="C18" s="18">
        <v>0.5</v>
      </c>
      <c r="D18" s="19"/>
      <c r="E18" s="19"/>
      <c r="F18" s="19"/>
      <c r="G18" s="19"/>
      <c r="H18" s="19">
        <f t="shared" si="2"/>
        <v>0</v>
      </c>
      <c r="I18" s="18">
        <f t="shared" si="1"/>
        <v>0</v>
      </c>
      <c r="J18" s="20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4">
      <c r="A19" s="52" t="s">
        <v>25</v>
      </c>
      <c r="B19" s="48"/>
      <c r="C19" s="48"/>
      <c r="D19" s="48"/>
      <c r="E19" s="48"/>
      <c r="F19" s="48"/>
      <c r="G19" s="48"/>
      <c r="H19" s="48"/>
      <c r="I19" s="48"/>
      <c r="J19" s="46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4">
      <c r="A20" s="20" t="s">
        <v>26</v>
      </c>
      <c r="B20" s="20"/>
      <c r="C20" s="18">
        <v>4</v>
      </c>
      <c r="D20" s="19"/>
      <c r="E20" s="19"/>
      <c r="F20" s="19"/>
      <c r="G20" s="19"/>
      <c r="H20" s="19">
        <f t="shared" ref="H20:H25" si="3">SUM(D20:G20)</f>
        <v>0</v>
      </c>
      <c r="I20" s="18">
        <f t="shared" ref="I20:I25" si="4">SUM((D20*C20),(E20*C20),(F20*C20),(G20*C20))</f>
        <v>0</v>
      </c>
      <c r="J20" s="2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20" t="s">
        <v>27</v>
      </c>
      <c r="B21" s="20"/>
      <c r="C21" s="18">
        <v>1</v>
      </c>
      <c r="D21" s="19"/>
      <c r="E21" s="19"/>
      <c r="F21" s="19"/>
      <c r="G21" s="19"/>
      <c r="H21" s="19">
        <f t="shared" si="3"/>
        <v>0</v>
      </c>
      <c r="I21" s="18">
        <f t="shared" si="4"/>
        <v>0</v>
      </c>
      <c r="J21" s="20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20" t="s">
        <v>28</v>
      </c>
      <c r="B22" s="20"/>
      <c r="C22" s="18">
        <v>3</v>
      </c>
      <c r="D22" s="19"/>
      <c r="E22" s="19"/>
      <c r="F22" s="19"/>
      <c r="G22" s="19"/>
      <c r="H22" s="19">
        <f t="shared" si="3"/>
        <v>0</v>
      </c>
      <c r="I22" s="18">
        <f t="shared" si="4"/>
        <v>0</v>
      </c>
      <c r="J22" s="2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20" t="s">
        <v>29</v>
      </c>
      <c r="B23" s="20"/>
      <c r="C23" s="18">
        <v>0.5</v>
      </c>
      <c r="D23" s="19"/>
      <c r="E23" s="19"/>
      <c r="F23" s="19"/>
      <c r="G23" s="19"/>
      <c r="H23" s="19">
        <f t="shared" si="3"/>
        <v>0</v>
      </c>
      <c r="I23" s="18">
        <f t="shared" si="4"/>
        <v>0</v>
      </c>
      <c r="J23" s="2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20" t="s">
        <v>30</v>
      </c>
      <c r="B24" s="20"/>
      <c r="C24" s="18">
        <v>1.5</v>
      </c>
      <c r="D24" s="19"/>
      <c r="E24" s="19"/>
      <c r="F24" s="19"/>
      <c r="G24" s="19"/>
      <c r="H24" s="19">
        <f t="shared" si="3"/>
        <v>0</v>
      </c>
      <c r="I24" s="18">
        <f t="shared" si="4"/>
        <v>0</v>
      </c>
      <c r="J24" s="2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20" t="s">
        <v>31</v>
      </c>
      <c r="B25" s="20"/>
      <c r="C25" s="18">
        <v>0.2</v>
      </c>
      <c r="D25" s="19"/>
      <c r="E25" s="19"/>
      <c r="F25" s="19"/>
      <c r="G25" s="19"/>
      <c r="H25" s="19">
        <f t="shared" si="3"/>
        <v>0</v>
      </c>
      <c r="I25" s="18">
        <f t="shared" si="4"/>
        <v>0</v>
      </c>
      <c r="J25" s="2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52" t="s">
        <v>32</v>
      </c>
      <c r="B26" s="48"/>
      <c r="C26" s="48"/>
      <c r="D26" s="48"/>
      <c r="E26" s="48"/>
      <c r="F26" s="48"/>
      <c r="G26" s="48"/>
      <c r="H26" s="48"/>
      <c r="I26" s="48"/>
      <c r="J26" s="4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20" t="s">
        <v>33</v>
      </c>
      <c r="B27" s="20"/>
      <c r="C27" s="18">
        <v>20</v>
      </c>
      <c r="D27" s="19"/>
      <c r="E27" s="19"/>
      <c r="F27" s="19"/>
      <c r="G27" s="19"/>
      <c r="H27" s="19">
        <f t="shared" ref="H27:H33" si="5">SUM(D27:G27)</f>
        <v>0</v>
      </c>
      <c r="I27" s="18">
        <f t="shared" ref="I27:I33" si="6">SUM((D27*C27),(E27*C27),(F27*C27),(G27*C27))</f>
        <v>0</v>
      </c>
      <c r="J27" s="20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20" t="s">
        <v>34</v>
      </c>
      <c r="B28" s="20"/>
      <c r="C28" s="18">
        <v>10</v>
      </c>
      <c r="D28" s="19"/>
      <c r="E28" s="19"/>
      <c r="F28" s="19"/>
      <c r="G28" s="19"/>
      <c r="H28" s="19">
        <f t="shared" si="5"/>
        <v>0</v>
      </c>
      <c r="I28" s="18">
        <f t="shared" si="6"/>
        <v>0</v>
      </c>
      <c r="J28" s="2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20" t="s">
        <v>35</v>
      </c>
      <c r="B29" s="20"/>
      <c r="C29" s="18">
        <v>15</v>
      </c>
      <c r="D29" s="19"/>
      <c r="E29" s="19"/>
      <c r="F29" s="19"/>
      <c r="G29" s="19"/>
      <c r="H29" s="19">
        <f t="shared" si="5"/>
        <v>0</v>
      </c>
      <c r="I29" s="18">
        <f t="shared" si="6"/>
        <v>0</v>
      </c>
      <c r="J29" s="20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20" t="s">
        <v>36</v>
      </c>
      <c r="B30" s="20"/>
      <c r="C30" s="18">
        <v>5</v>
      </c>
      <c r="D30" s="19"/>
      <c r="E30" s="19"/>
      <c r="F30" s="19"/>
      <c r="G30" s="19"/>
      <c r="H30" s="19">
        <f t="shared" si="5"/>
        <v>0</v>
      </c>
      <c r="I30" s="18">
        <f t="shared" si="6"/>
        <v>0</v>
      </c>
      <c r="J30" s="20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20" t="s">
        <v>37</v>
      </c>
      <c r="B31" s="20"/>
      <c r="C31" s="18">
        <v>3</v>
      </c>
      <c r="D31" s="19"/>
      <c r="E31" s="19"/>
      <c r="F31" s="19"/>
      <c r="G31" s="19"/>
      <c r="H31" s="19">
        <f t="shared" si="5"/>
        <v>0</v>
      </c>
      <c r="I31" s="18">
        <f t="shared" si="6"/>
        <v>0</v>
      </c>
      <c r="J31" s="2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46.5" customHeight="1">
      <c r="A32" s="22" t="s">
        <v>38</v>
      </c>
      <c r="B32" s="20"/>
      <c r="C32" s="18">
        <v>4</v>
      </c>
      <c r="D32" s="19"/>
      <c r="E32" s="19"/>
      <c r="F32" s="19"/>
      <c r="G32" s="19"/>
      <c r="H32" s="19">
        <f t="shared" si="5"/>
        <v>0</v>
      </c>
      <c r="I32" s="18">
        <f t="shared" si="6"/>
        <v>0</v>
      </c>
      <c r="J32" s="20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17" t="s">
        <v>39</v>
      </c>
      <c r="B33" s="20" t="s">
        <v>40</v>
      </c>
      <c r="C33" s="21">
        <v>2.5</v>
      </c>
      <c r="D33" s="19"/>
      <c r="E33" s="19"/>
      <c r="F33" s="19"/>
      <c r="G33" s="19"/>
      <c r="H33" s="19">
        <f t="shared" si="5"/>
        <v>0</v>
      </c>
      <c r="I33" s="18">
        <f t="shared" si="6"/>
        <v>0</v>
      </c>
      <c r="J33" s="2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52" t="s">
        <v>41</v>
      </c>
      <c r="B34" s="48"/>
      <c r="C34" s="48"/>
      <c r="D34" s="48"/>
      <c r="E34" s="48"/>
      <c r="F34" s="48"/>
      <c r="G34" s="48"/>
      <c r="H34" s="48"/>
      <c r="I34" s="48"/>
      <c r="J34" s="4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20" t="s">
        <v>42</v>
      </c>
      <c r="B35" s="20" t="s">
        <v>43</v>
      </c>
      <c r="C35" s="18">
        <v>15</v>
      </c>
      <c r="D35" s="19"/>
      <c r="E35" s="19"/>
      <c r="F35" s="19"/>
      <c r="G35" s="19"/>
      <c r="H35" s="19">
        <f t="shared" ref="H35:H41" si="7">SUM(D35:G35)</f>
        <v>0</v>
      </c>
      <c r="I35" s="18">
        <f t="shared" ref="I35:I41" si="8">SUM((D35*C35),(E35*C35),(F35*C35),(G35*C35))</f>
        <v>0</v>
      </c>
      <c r="J35" s="20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20" t="s">
        <v>44</v>
      </c>
      <c r="B36" s="20" t="s">
        <v>43</v>
      </c>
      <c r="C36" s="18">
        <v>5</v>
      </c>
      <c r="D36" s="19"/>
      <c r="E36" s="19"/>
      <c r="F36" s="19"/>
      <c r="G36" s="19"/>
      <c r="H36" s="19">
        <f t="shared" si="7"/>
        <v>0</v>
      </c>
      <c r="I36" s="18">
        <f t="shared" si="8"/>
        <v>0</v>
      </c>
      <c r="J36" s="2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20" t="s">
        <v>45</v>
      </c>
      <c r="B37" s="20" t="s">
        <v>43</v>
      </c>
      <c r="C37" s="18">
        <v>10</v>
      </c>
      <c r="D37" s="19"/>
      <c r="E37" s="19"/>
      <c r="F37" s="19"/>
      <c r="G37" s="19"/>
      <c r="H37" s="19">
        <f t="shared" si="7"/>
        <v>0</v>
      </c>
      <c r="I37" s="18">
        <f t="shared" si="8"/>
        <v>0</v>
      </c>
      <c r="J37" s="2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20" t="s">
        <v>46</v>
      </c>
      <c r="B38" s="20" t="s">
        <v>43</v>
      </c>
      <c r="C38" s="18">
        <v>3</v>
      </c>
      <c r="D38" s="19"/>
      <c r="E38" s="19"/>
      <c r="F38" s="19"/>
      <c r="G38" s="19"/>
      <c r="H38" s="19">
        <f t="shared" si="7"/>
        <v>0</v>
      </c>
      <c r="I38" s="18">
        <f t="shared" si="8"/>
        <v>0</v>
      </c>
      <c r="J38" s="2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20" t="s">
        <v>47</v>
      </c>
      <c r="B39" s="20" t="s">
        <v>43</v>
      </c>
      <c r="C39" s="18">
        <v>2</v>
      </c>
      <c r="D39" s="19"/>
      <c r="E39" s="19"/>
      <c r="F39" s="19"/>
      <c r="G39" s="19"/>
      <c r="H39" s="19">
        <f t="shared" si="7"/>
        <v>0</v>
      </c>
      <c r="I39" s="18">
        <f t="shared" si="8"/>
        <v>0</v>
      </c>
      <c r="J39" s="20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42" customHeight="1">
      <c r="A40" s="22" t="s">
        <v>48</v>
      </c>
      <c r="B40" s="17" t="s">
        <v>43</v>
      </c>
      <c r="C40" s="18">
        <v>2</v>
      </c>
      <c r="D40" s="19"/>
      <c r="E40" s="19"/>
      <c r="F40" s="19"/>
      <c r="G40" s="19"/>
      <c r="H40" s="19">
        <f t="shared" si="7"/>
        <v>0</v>
      </c>
      <c r="I40" s="18">
        <f t="shared" si="8"/>
        <v>0</v>
      </c>
      <c r="J40" s="20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8" customHeight="1">
      <c r="A41" s="17" t="s">
        <v>49</v>
      </c>
      <c r="B41" s="17" t="s">
        <v>40</v>
      </c>
      <c r="C41" s="23">
        <v>1.25</v>
      </c>
      <c r="D41" s="19"/>
      <c r="E41" s="19"/>
      <c r="F41" s="19"/>
      <c r="G41" s="19"/>
      <c r="H41" s="19">
        <f t="shared" si="7"/>
        <v>0</v>
      </c>
      <c r="I41" s="18">
        <f t="shared" si="8"/>
        <v>0</v>
      </c>
      <c r="J41" s="20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52" t="s">
        <v>50</v>
      </c>
      <c r="B42" s="48"/>
      <c r="C42" s="48"/>
      <c r="D42" s="48"/>
      <c r="E42" s="48"/>
      <c r="F42" s="48"/>
      <c r="G42" s="48"/>
      <c r="H42" s="48"/>
      <c r="I42" s="48"/>
      <c r="J42" s="46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4" t="s">
        <v>51</v>
      </c>
      <c r="B43" s="20"/>
      <c r="C43" s="25">
        <v>20</v>
      </c>
      <c r="D43" s="19"/>
      <c r="E43" s="19"/>
      <c r="F43" s="19"/>
      <c r="G43" s="19"/>
      <c r="H43" s="19">
        <f t="shared" ref="H43:H48" si="9">SUM(D43:G43)</f>
        <v>0</v>
      </c>
      <c r="I43" s="18">
        <f t="shared" ref="I43:I48" si="10">SUM((D43*C43),(E43*C43),(F43*C43),(G43*C43))</f>
        <v>0</v>
      </c>
      <c r="J43" s="2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4" t="s">
        <v>52</v>
      </c>
      <c r="B44" s="20"/>
      <c r="C44" s="25">
        <v>30</v>
      </c>
      <c r="D44" s="26"/>
      <c r="E44" s="26"/>
      <c r="F44" s="26"/>
      <c r="G44" s="26"/>
      <c r="H44" s="19">
        <f t="shared" si="9"/>
        <v>0</v>
      </c>
      <c r="I44" s="18">
        <f t="shared" si="10"/>
        <v>0</v>
      </c>
      <c r="J44" s="27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0" t="s">
        <v>117</v>
      </c>
      <c r="B45" s="20"/>
      <c r="C45" s="25">
        <v>15</v>
      </c>
      <c r="D45" s="26"/>
      <c r="E45" s="26"/>
      <c r="F45" s="26"/>
      <c r="G45" s="26"/>
      <c r="H45" s="19">
        <f t="shared" si="9"/>
        <v>0</v>
      </c>
      <c r="I45" s="18">
        <f t="shared" si="10"/>
        <v>0</v>
      </c>
      <c r="J45" s="2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4" t="s">
        <v>53</v>
      </c>
      <c r="B46" s="20"/>
      <c r="C46" s="25">
        <v>20</v>
      </c>
      <c r="D46" s="26"/>
      <c r="E46" s="26"/>
      <c r="F46" s="26"/>
      <c r="G46" s="26"/>
      <c r="H46" s="19">
        <f t="shared" si="9"/>
        <v>0</v>
      </c>
      <c r="I46" s="18">
        <f t="shared" si="10"/>
        <v>0</v>
      </c>
      <c r="J46" s="2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4" t="s">
        <v>54</v>
      </c>
      <c r="B47" s="20"/>
      <c r="C47" s="25">
        <v>10</v>
      </c>
      <c r="D47" s="26"/>
      <c r="E47" s="26"/>
      <c r="F47" s="26"/>
      <c r="G47" s="26"/>
      <c r="H47" s="19">
        <f t="shared" si="9"/>
        <v>0</v>
      </c>
      <c r="I47" s="18">
        <f t="shared" si="10"/>
        <v>0</v>
      </c>
      <c r="J47" s="2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4" t="s">
        <v>55</v>
      </c>
      <c r="B48" s="20"/>
      <c r="C48" s="25">
        <v>15</v>
      </c>
      <c r="D48" s="26"/>
      <c r="E48" s="26"/>
      <c r="F48" s="26"/>
      <c r="G48" s="26"/>
      <c r="H48" s="19">
        <f t="shared" si="9"/>
        <v>0</v>
      </c>
      <c r="I48" s="18">
        <f t="shared" si="10"/>
        <v>0</v>
      </c>
      <c r="J48" s="2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52" t="s">
        <v>56</v>
      </c>
      <c r="B49" s="48"/>
      <c r="C49" s="48"/>
      <c r="D49" s="48"/>
      <c r="E49" s="48"/>
      <c r="F49" s="48"/>
      <c r="G49" s="48"/>
      <c r="H49" s="48"/>
      <c r="I49" s="48"/>
      <c r="J49" s="46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0" t="s">
        <v>57</v>
      </c>
      <c r="B50" s="28"/>
      <c r="C50" s="18">
        <v>5</v>
      </c>
      <c r="D50" s="19"/>
      <c r="E50" s="19"/>
      <c r="F50" s="19"/>
      <c r="G50" s="19"/>
      <c r="H50" s="19">
        <f>SUM(D50:G50)</f>
        <v>0</v>
      </c>
      <c r="I50" s="18">
        <f>SUM((D50*C50),(E50*C50),(F50*C50),(G50*C50))</f>
        <v>0</v>
      </c>
      <c r="J50" s="20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52" t="s">
        <v>58</v>
      </c>
      <c r="B51" s="48"/>
      <c r="C51" s="48"/>
      <c r="D51" s="48"/>
      <c r="E51" s="48"/>
      <c r="F51" s="48"/>
      <c r="G51" s="48"/>
      <c r="H51" s="48"/>
      <c r="I51" s="48"/>
      <c r="J51" s="46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17" t="s">
        <v>59</v>
      </c>
      <c r="B52" s="28"/>
      <c r="C52" s="21">
        <v>5</v>
      </c>
      <c r="D52" s="19"/>
      <c r="E52" s="19"/>
      <c r="F52" s="19"/>
      <c r="G52" s="19"/>
      <c r="H52" s="19">
        <f t="shared" ref="H52:H65" si="11">SUM(D52:G52)</f>
        <v>0</v>
      </c>
      <c r="I52" s="18">
        <f t="shared" ref="I52:I65" si="12">SUM((D52*C52),(E52*C52),(F52*C52),(G52*C52))</f>
        <v>0</v>
      </c>
      <c r="J52" s="2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28" t="s">
        <v>60</v>
      </c>
      <c r="B53" s="28" t="s">
        <v>61</v>
      </c>
      <c r="C53" s="21">
        <v>3</v>
      </c>
      <c r="D53" s="19"/>
      <c r="E53" s="19"/>
      <c r="F53" s="19"/>
      <c r="G53" s="19"/>
      <c r="H53" s="19">
        <f t="shared" si="11"/>
        <v>0</v>
      </c>
      <c r="I53" s="18">
        <f t="shared" si="12"/>
        <v>0</v>
      </c>
      <c r="J53" s="20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20" t="s">
        <v>62</v>
      </c>
      <c r="B54" s="28"/>
      <c r="C54" s="21">
        <v>2</v>
      </c>
      <c r="D54" s="19"/>
      <c r="E54" s="19"/>
      <c r="F54" s="19"/>
      <c r="G54" s="19"/>
      <c r="H54" s="19">
        <f t="shared" si="11"/>
        <v>0</v>
      </c>
      <c r="I54" s="18">
        <f t="shared" si="12"/>
        <v>0</v>
      </c>
      <c r="J54" s="2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48" customHeight="1">
      <c r="A55" s="29" t="s">
        <v>63</v>
      </c>
      <c r="B55" s="28"/>
      <c r="C55" s="21">
        <v>3</v>
      </c>
      <c r="D55" s="19"/>
      <c r="E55" s="19"/>
      <c r="F55" s="19"/>
      <c r="G55" s="19"/>
      <c r="H55" s="19">
        <f t="shared" si="11"/>
        <v>0</v>
      </c>
      <c r="I55" s="18">
        <f t="shared" si="12"/>
        <v>0</v>
      </c>
      <c r="J55" s="20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49.5" customHeight="1">
      <c r="A56" s="17" t="s">
        <v>64</v>
      </c>
      <c r="B56" s="28"/>
      <c r="C56" s="21">
        <v>10</v>
      </c>
      <c r="D56" s="19"/>
      <c r="E56" s="19"/>
      <c r="F56" s="19"/>
      <c r="G56" s="19"/>
      <c r="H56" s="19">
        <f t="shared" si="11"/>
        <v>0</v>
      </c>
      <c r="I56" s="18">
        <f t="shared" si="12"/>
        <v>0</v>
      </c>
      <c r="J56" s="20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0.75" customHeight="1">
      <c r="A57" s="17" t="s">
        <v>65</v>
      </c>
      <c r="B57" s="28"/>
      <c r="C57" s="21">
        <v>0.2</v>
      </c>
      <c r="D57" s="19"/>
      <c r="E57" s="19"/>
      <c r="F57" s="19"/>
      <c r="G57" s="19"/>
      <c r="H57" s="19">
        <f t="shared" si="11"/>
        <v>0</v>
      </c>
      <c r="I57" s="18">
        <f t="shared" si="12"/>
        <v>0</v>
      </c>
      <c r="J57" s="2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6" customHeight="1">
      <c r="A58" s="17" t="s">
        <v>66</v>
      </c>
      <c r="B58" s="28"/>
      <c r="C58" s="21">
        <v>10</v>
      </c>
      <c r="D58" s="19"/>
      <c r="E58" s="19"/>
      <c r="F58" s="19"/>
      <c r="G58" s="19"/>
      <c r="H58" s="19">
        <f t="shared" si="11"/>
        <v>0</v>
      </c>
      <c r="I58" s="18">
        <f t="shared" si="12"/>
        <v>0</v>
      </c>
      <c r="J58" s="2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6.75" customHeight="1">
      <c r="A59" s="17" t="s">
        <v>67</v>
      </c>
      <c r="B59" s="28"/>
      <c r="C59" s="21">
        <v>2</v>
      </c>
      <c r="D59" s="19"/>
      <c r="E59" s="19"/>
      <c r="F59" s="19"/>
      <c r="G59" s="19"/>
      <c r="H59" s="19">
        <f t="shared" si="11"/>
        <v>0</v>
      </c>
      <c r="I59" s="18">
        <f t="shared" si="12"/>
        <v>0</v>
      </c>
      <c r="J59" s="20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9" customHeight="1">
      <c r="A60" s="17" t="s">
        <v>68</v>
      </c>
      <c r="B60" s="28"/>
      <c r="C60" s="18">
        <v>6</v>
      </c>
      <c r="D60" s="19"/>
      <c r="E60" s="19"/>
      <c r="F60" s="19"/>
      <c r="G60" s="19"/>
      <c r="H60" s="19">
        <f t="shared" si="11"/>
        <v>0</v>
      </c>
      <c r="I60" s="18">
        <f t="shared" si="12"/>
        <v>0</v>
      </c>
      <c r="J60" s="20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48.75" customHeight="1">
      <c r="A61" s="17" t="s">
        <v>69</v>
      </c>
      <c r="B61" s="28" t="s">
        <v>70</v>
      </c>
      <c r="C61" s="21">
        <v>1</v>
      </c>
      <c r="D61" s="19"/>
      <c r="E61" s="19"/>
      <c r="F61" s="19"/>
      <c r="G61" s="19"/>
      <c r="H61" s="19">
        <f t="shared" si="11"/>
        <v>0</v>
      </c>
      <c r="I61" s="18">
        <f t="shared" si="12"/>
        <v>0</v>
      </c>
      <c r="J61" s="20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54" customHeight="1">
      <c r="A62" s="17" t="s">
        <v>71</v>
      </c>
      <c r="B62" s="28"/>
      <c r="C62" s="21">
        <v>5</v>
      </c>
      <c r="D62" s="19"/>
      <c r="E62" s="19"/>
      <c r="F62" s="19"/>
      <c r="G62" s="19"/>
      <c r="H62" s="19">
        <f t="shared" si="11"/>
        <v>0</v>
      </c>
      <c r="I62" s="18">
        <f t="shared" si="12"/>
        <v>0</v>
      </c>
      <c r="J62" s="20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7.5" customHeight="1">
      <c r="A63" s="17" t="s">
        <v>72</v>
      </c>
      <c r="B63" s="28"/>
      <c r="C63" s="21">
        <v>1</v>
      </c>
      <c r="D63" s="19"/>
      <c r="E63" s="19"/>
      <c r="F63" s="19"/>
      <c r="G63" s="19"/>
      <c r="H63" s="19">
        <f t="shared" si="11"/>
        <v>0</v>
      </c>
      <c r="I63" s="18">
        <f t="shared" si="12"/>
        <v>0</v>
      </c>
      <c r="J63" s="20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17" t="s">
        <v>73</v>
      </c>
      <c r="B64" s="28"/>
      <c r="C64" s="21">
        <v>10</v>
      </c>
      <c r="D64" s="19"/>
      <c r="E64" s="19"/>
      <c r="F64" s="19"/>
      <c r="G64" s="19"/>
      <c r="H64" s="19">
        <f t="shared" si="11"/>
        <v>0</v>
      </c>
      <c r="I64" s="18">
        <f t="shared" si="12"/>
        <v>0</v>
      </c>
      <c r="J64" s="20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17" t="s">
        <v>74</v>
      </c>
      <c r="B65" s="28"/>
      <c r="C65" s="21">
        <v>5</v>
      </c>
      <c r="D65" s="19"/>
      <c r="E65" s="19"/>
      <c r="F65" s="19"/>
      <c r="G65" s="19"/>
      <c r="H65" s="19">
        <f t="shared" si="11"/>
        <v>0</v>
      </c>
      <c r="I65" s="18">
        <f t="shared" si="12"/>
        <v>0</v>
      </c>
      <c r="J65" s="20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53" t="s">
        <v>75</v>
      </c>
      <c r="B66" s="48"/>
      <c r="C66" s="48"/>
      <c r="D66" s="48"/>
      <c r="E66" s="48"/>
      <c r="F66" s="48"/>
      <c r="G66" s="48"/>
      <c r="H66" s="46"/>
      <c r="I66" s="18">
        <f>SUM(I13:I65)</f>
        <v>0</v>
      </c>
      <c r="J66" s="20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54" t="s">
        <v>76</v>
      </c>
      <c r="B67" s="48"/>
      <c r="C67" s="48"/>
      <c r="D67" s="48"/>
      <c r="E67" s="48"/>
      <c r="F67" s="48"/>
      <c r="G67" s="48"/>
      <c r="H67" s="48"/>
      <c r="I67" s="48"/>
      <c r="J67" s="4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51" t="s">
        <v>17</v>
      </c>
      <c r="B68" s="48"/>
      <c r="C68" s="48"/>
      <c r="D68" s="48"/>
      <c r="E68" s="48"/>
      <c r="F68" s="48"/>
      <c r="G68" s="48"/>
      <c r="H68" s="48"/>
      <c r="I68" s="48"/>
      <c r="J68" s="4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17" t="s">
        <v>18</v>
      </c>
      <c r="B69" s="17" t="s">
        <v>19</v>
      </c>
      <c r="C69" s="18">
        <v>0.5</v>
      </c>
      <c r="D69" s="19"/>
      <c r="E69" s="19"/>
      <c r="F69" s="19"/>
      <c r="G69" s="19"/>
      <c r="H69" s="19">
        <f t="shared" ref="H69:H74" si="13">SUM(D69:G69)</f>
        <v>0</v>
      </c>
      <c r="I69" s="18">
        <f t="shared" ref="I69:I74" si="14">SUM((D69*C69),(E69*C69),(F69*C69),(G69*C69))</f>
        <v>0</v>
      </c>
      <c r="J69" s="20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17" t="s">
        <v>77</v>
      </c>
      <c r="B70" s="17"/>
      <c r="C70" s="21">
        <v>10</v>
      </c>
      <c r="D70" s="19"/>
      <c r="E70" s="19"/>
      <c r="F70" s="19"/>
      <c r="G70" s="19"/>
      <c r="H70" s="19">
        <f t="shared" si="13"/>
        <v>0</v>
      </c>
      <c r="I70" s="18">
        <f t="shared" si="14"/>
        <v>0</v>
      </c>
      <c r="J70" s="20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20" t="s">
        <v>21</v>
      </c>
      <c r="B71" s="20"/>
      <c r="C71" s="18">
        <v>8</v>
      </c>
      <c r="D71" s="19"/>
      <c r="E71" s="19"/>
      <c r="F71" s="19"/>
      <c r="G71" s="19"/>
      <c r="H71" s="19">
        <f t="shared" si="13"/>
        <v>0</v>
      </c>
      <c r="I71" s="18">
        <f t="shared" si="14"/>
        <v>0</v>
      </c>
      <c r="J71" s="20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20" t="s">
        <v>78</v>
      </c>
      <c r="B72" s="20"/>
      <c r="C72" s="18">
        <v>6</v>
      </c>
      <c r="D72" s="19"/>
      <c r="E72" s="19"/>
      <c r="F72" s="19"/>
      <c r="G72" s="19"/>
      <c r="H72" s="19">
        <f t="shared" si="13"/>
        <v>0</v>
      </c>
      <c r="I72" s="18">
        <f t="shared" si="14"/>
        <v>0</v>
      </c>
      <c r="J72" s="20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20" t="s">
        <v>79</v>
      </c>
      <c r="B73" s="20"/>
      <c r="C73" s="18">
        <v>3</v>
      </c>
      <c r="D73" s="19"/>
      <c r="E73" s="19"/>
      <c r="F73" s="19"/>
      <c r="G73" s="19"/>
      <c r="H73" s="19">
        <f t="shared" si="13"/>
        <v>0</v>
      </c>
      <c r="I73" s="18">
        <f t="shared" si="14"/>
        <v>0</v>
      </c>
      <c r="J73" s="20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20" t="s">
        <v>80</v>
      </c>
      <c r="B74" s="20"/>
      <c r="C74" s="18">
        <v>1</v>
      </c>
      <c r="D74" s="19"/>
      <c r="E74" s="19"/>
      <c r="F74" s="19"/>
      <c r="G74" s="19"/>
      <c r="H74" s="19">
        <f t="shared" si="13"/>
        <v>0</v>
      </c>
      <c r="I74" s="18">
        <f t="shared" si="14"/>
        <v>0</v>
      </c>
      <c r="J74" s="20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52" t="s">
        <v>25</v>
      </c>
      <c r="B75" s="48"/>
      <c r="C75" s="48"/>
      <c r="D75" s="48"/>
      <c r="E75" s="48"/>
      <c r="F75" s="48"/>
      <c r="G75" s="48"/>
      <c r="H75" s="48"/>
      <c r="I75" s="48"/>
      <c r="J75" s="46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20" t="s">
        <v>26</v>
      </c>
      <c r="B76" s="20"/>
      <c r="C76" s="18">
        <v>4</v>
      </c>
      <c r="D76" s="19"/>
      <c r="E76" s="19"/>
      <c r="F76" s="19"/>
      <c r="G76" s="19"/>
      <c r="H76" s="19">
        <f t="shared" ref="H76:H81" si="15">SUM(D76:G76)</f>
        <v>0</v>
      </c>
      <c r="I76" s="18">
        <f t="shared" ref="I76:I81" si="16">SUM((D76*C76),(E76*C76),(F76*C76),(G76*C76))</f>
        <v>0</v>
      </c>
      <c r="J76" s="20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20" t="s">
        <v>27</v>
      </c>
      <c r="B77" s="20"/>
      <c r="C77" s="18">
        <v>1</v>
      </c>
      <c r="D77" s="19"/>
      <c r="E77" s="19"/>
      <c r="F77" s="19"/>
      <c r="G77" s="19"/>
      <c r="H77" s="19">
        <f t="shared" si="15"/>
        <v>0</v>
      </c>
      <c r="I77" s="18">
        <f t="shared" si="16"/>
        <v>0</v>
      </c>
      <c r="J77" s="20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20" t="s">
        <v>28</v>
      </c>
      <c r="B78" s="20"/>
      <c r="C78" s="18">
        <v>3</v>
      </c>
      <c r="D78" s="19"/>
      <c r="E78" s="19"/>
      <c r="F78" s="19"/>
      <c r="G78" s="19"/>
      <c r="H78" s="19">
        <f t="shared" si="15"/>
        <v>0</v>
      </c>
      <c r="I78" s="18">
        <f t="shared" si="16"/>
        <v>0</v>
      </c>
      <c r="J78" s="20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20" t="s">
        <v>29</v>
      </c>
      <c r="B79" s="20"/>
      <c r="C79" s="18">
        <v>0.5</v>
      </c>
      <c r="D79" s="19"/>
      <c r="E79" s="19"/>
      <c r="F79" s="19"/>
      <c r="G79" s="19"/>
      <c r="H79" s="19">
        <f t="shared" si="15"/>
        <v>0</v>
      </c>
      <c r="I79" s="18">
        <f t="shared" si="16"/>
        <v>0</v>
      </c>
      <c r="J79" s="20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20" t="s">
        <v>30</v>
      </c>
      <c r="B80" s="20"/>
      <c r="C80" s="18">
        <v>1.5</v>
      </c>
      <c r="D80" s="19"/>
      <c r="E80" s="19"/>
      <c r="F80" s="19"/>
      <c r="G80" s="19"/>
      <c r="H80" s="19">
        <f t="shared" si="15"/>
        <v>0</v>
      </c>
      <c r="I80" s="18">
        <f t="shared" si="16"/>
        <v>0</v>
      </c>
      <c r="J80" s="20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20" t="s">
        <v>31</v>
      </c>
      <c r="B81" s="20"/>
      <c r="C81" s="18">
        <v>0.2</v>
      </c>
      <c r="D81" s="19"/>
      <c r="E81" s="19"/>
      <c r="F81" s="19"/>
      <c r="G81" s="19"/>
      <c r="H81" s="19">
        <f t="shared" si="15"/>
        <v>0</v>
      </c>
      <c r="I81" s="18">
        <f t="shared" si="16"/>
        <v>0</v>
      </c>
      <c r="J81" s="20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52" t="s">
        <v>81</v>
      </c>
      <c r="B82" s="48"/>
      <c r="C82" s="48"/>
      <c r="D82" s="48"/>
      <c r="E82" s="48"/>
      <c r="F82" s="48"/>
      <c r="G82" s="48"/>
      <c r="H82" s="48"/>
      <c r="I82" s="48"/>
      <c r="J82" s="46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24" t="s">
        <v>82</v>
      </c>
      <c r="B83" s="20"/>
      <c r="C83" s="25">
        <v>20</v>
      </c>
      <c r="D83" s="19"/>
      <c r="E83" s="19"/>
      <c r="F83" s="19"/>
      <c r="G83" s="19"/>
      <c r="H83" s="19">
        <f t="shared" ref="H83:H88" si="17">SUM(D83:G83)</f>
        <v>0</v>
      </c>
      <c r="I83" s="18">
        <f t="shared" ref="I83:I88" si="18">SUM((D83*C83),(E83*C83),(F83*C83),(G83*C83))</f>
        <v>0</v>
      </c>
      <c r="J83" s="20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24" t="s">
        <v>83</v>
      </c>
      <c r="B84" s="20"/>
      <c r="C84" s="25">
        <v>30</v>
      </c>
      <c r="D84" s="26"/>
      <c r="E84" s="26"/>
      <c r="F84" s="26"/>
      <c r="G84" s="26"/>
      <c r="H84" s="19">
        <f t="shared" si="17"/>
        <v>0</v>
      </c>
      <c r="I84" s="18">
        <f t="shared" si="18"/>
        <v>0</v>
      </c>
      <c r="J84" s="27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20" t="s">
        <v>84</v>
      </c>
      <c r="B85" s="20"/>
      <c r="C85" s="25">
        <v>15</v>
      </c>
      <c r="D85" s="26"/>
      <c r="E85" s="26"/>
      <c r="F85" s="26"/>
      <c r="G85" s="26"/>
      <c r="H85" s="19">
        <f t="shared" si="17"/>
        <v>0</v>
      </c>
      <c r="I85" s="18">
        <f t="shared" si="18"/>
        <v>0</v>
      </c>
      <c r="J85" s="2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24" t="s">
        <v>85</v>
      </c>
      <c r="B86" s="20"/>
      <c r="C86" s="25">
        <v>20</v>
      </c>
      <c r="D86" s="26"/>
      <c r="E86" s="26"/>
      <c r="F86" s="26"/>
      <c r="G86" s="26"/>
      <c r="H86" s="19">
        <f t="shared" si="17"/>
        <v>0</v>
      </c>
      <c r="I86" s="18">
        <f t="shared" si="18"/>
        <v>0</v>
      </c>
      <c r="J86" s="27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24" t="s">
        <v>86</v>
      </c>
      <c r="B87" s="20"/>
      <c r="C87" s="25">
        <v>10</v>
      </c>
      <c r="D87" s="26"/>
      <c r="E87" s="26"/>
      <c r="F87" s="26"/>
      <c r="G87" s="26"/>
      <c r="H87" s="19">
        <f t="shared" si="17"/>
        <v>0</v>
      </c>
      <c r="I87" s="18">
        <f t="shared" si="18"/>
        <v>0</v>
      </c>
      <c r="J87" s="2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24" t="s">
        <v>87</v>
      </c>
      <c r="B88" s="20"/>
      <c r="C88" s="25">
        <v>15</v>
      </c>
      <c r="D88" s="26"/>
      <c r="E88" s="26"/>
      <c r="F88" s="26"/>
      <c r="G88" s="26"/>
      <c r="H88" s="19">
        <f t="shared" si="17"/>
        <v>0</v>
      </c>
      <c r="I88" s="18">
        <f t="shared" si="18"/>
        <v>0</v>
      </c>
      <c r="J88" s="27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52" t="s">
        <v>88</v>
      </c>
      <c r="B89" s="48"/>
      <c r="C89" s="48"/>
      <c r="D89" s="48"/>
      <c r="E89" s="48"/>
      <c r="F89" s="48"/>
      <c r="G89" s="48"/>
      <c r="H89" s="48"/>
      <c r="I89" s="48"/>
      <c r="J89" s="46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17" t="s">
        <v>89</v>
      </c>
      <c r="B90" s="28"/>
      <c r="C90" s="21">
        <v>5</v>
      </c>
      <c r="D90" s="19"/>
      <c r="E90" s="30"/>
      <c r="F90" s="19"/>
      <c r="G90" s="19"/>
      <c r="H90" s="19">
        <f t="shared" ref="H90:H103" si="19">SUM(D90:G90)</f>
        <v>0</v>
      </c>
      <c r="I90" s="18">
        <f t="shared" ref="I90:I103" si="20">SUM((D90*C90),(E90*C90),(F90*C90),(G90*C90))</f>
        <v>0</v>
      </c>
      <c r="J90" s="2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8.5" customHeight="1">
      <c r="A91" s="17" t="s">
        <v>90</v>
      </c>
      <c r="B91" s="28"/>
      <c r="C91" s="21">
        <v>3</v>
      </c>
      <c r="D91" s="19"/>
      <c r="E91" s="19"/>
      <c r="F91" s="19"/>
      <c r="G91" s="19"/>
      <c r="H91" s="19">
        <f t="shared" si="19"/>
        <v>0</v>
      </c>
      <c r="I91" s="18">
        <f t="shared" si="20"/>
        <v>0</v>
      </c>
      <c r="J91" s="20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3" customHeight="1">
      <c r="A92" s="20" t="s">
        <v>91</v>
      </c>
      <c r="B92" s="28"/>
      <c r="C92" s="21">
        <v>2</v>
      </c>
      <c r="D92" s="19"/>
      <c r="E92" s="19"/>
      <c r="F92" s="19"/>
      <c r="G92" s="19"/>
      <c r="H92" s="19">
        <f t="shared" si="19"/>
        <v>0</v>
      </c>
      <c r="I92" s="18">
        <f t="shared" si="20"/>
        <v>0</v>
      </c>
      <c r="J92" s="20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45" customHeight="1">
      <c r="A93" s="31" t="s">
        <v>92</v>
      </c>
      <c r="B93" s="28"/>
      <c r="C93" s="21">
        <v>3</v>
      </c>
      <c r="D93" s="19"/>
      <c r="E93" s="19"/>
      <c r="F93" s="19"/>
      <c r="G93" s="19"/>
      <c r="H93" s="19">
        <f t="shared" si="19"/>
        <v>0</v>
      </c>
      <c r="I93" s="18">
        <f t="shared" si="20"/>
        <v>0</v>
      </c>
      <c r="J93" s="2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47.25" customHeight="1">
      <c r="A94" s="32" t="s">
        <v>93</v>
      </c>
      <c r="B94" s="28" t="s">
        <v>61</v>
      </c>
      <c r="C94" s="21">
        <v>5</v>
      </c>
      <c r="D94" s="19"/>
      <c r="E94" s="19"/>
      <c r="F94" s="19"/>
      <c r="G94" s="19"/>
      <c r="H94" s="19">
        <f t="shared" si="19"/>
        <v>0</v>
      </c>
      <c r="I94" s="18">
        <f t="shared" si="20"/>
        <v>0</v>
      </c>
      <c r="J94" s="2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6" customHeight="1">
      <c r="A95" s="17" t="s">
        <v>94</v>
      </c>
      <c r="B95" s="28"/>
      <c r="C95" s="18">
        <v>10</v>
      </c>
      <c r="D95" s="19"/>
      <c r="E95" s="19"/>
      <c r="F95" s="19"/>
      <c r="G95" s="19"/>
      <c r="H95" s="19">
        <f t="shared" si="19"/>
        <v>0</v>
      </c>
      <c r="I95" s="18">
        <f t="shared" si="20"/>
        <v>0</v>
      </c>
      <c r="J95" s="2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0.75" customHeight="1">
      <c r="A96" s="17" t="s">
        <v>95</v>
      </c>
      <c r="B96" s="28"/>
      <c r="C96" s="21">
        <v>0.2</v>
      </c>
      <c r="D96" s="19"/>
      <c r="E96" s="19"/>
      <c r="F96" s="19"/>
      <c r="G96" s="19"/>
      <c r="H96" s="19">
        <f t="shared" si="19"/>
        <v>0</v>
      </c>
      <c r="I96" s="18">
        <f t="shared" si="20"/>
        <v>0</v>
      </c>
      <c r="J96" s="2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42" customHeight="1">
      <c r="A97" s="29" t="s">
        <v>96</v>
      </c>
      <c r="B97" s="28"/>
      <c r="C97" s="21">
        <v>1</v>
      </c>
      <c r="D97" s="19"/>
      <c r="E97" s="19"/>
      <c r="F97" s="19"/>
      <c r="G97" s="19"/>
      <c r="H97" s="19">
        <f t="shared" si="19"/>
        <v>0</v>
      </c>
      <c r="I97" s="18">
        <f t="shared" si="20"/>
        <v>0</v>
      </c>
      <c r="J97" s="20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33" t="s">
        <v>97</v>
      </c>
      <c r="B98" s="28"/>
      <c r="C98" s="21">
        <v>1</v>
      </c>
      <c r="D98" s="19"/>
      <c r="E98" s="19"/>
      <c r="F98" s="19"/>
      <c r="G98" s="19"/>
      <c r="H98" s="19">
        <f t="shared" si="19"/>
        <v>0</v>
      </c>
      <c r="I98" s="18">
        <f t="shared" si="20"/>
        <v>0</v>
      </c>
      <c r="J98" s="2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33" t="s">
        <v>98</v>
      </c>
      <c r="B99" s="28"/>
      <c r="C99" s="21">
        <v>1</v>
      </c>
      <c r="D99" s="19"/>
      <c r="E99" s="19"/>
      <c r="F99" s="19"/>
      <c r="G99" s="19"/>
      <c r="H99" s="19">
        <f t="shared" si="19"/>
        <v>0</v>
      </c>
      <c r="I99" s="18">
        <f t="shared" si="20"/>
        <v>0</v>
      </c>
      <c r="J99" s="2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49.5" customHeight="1">
      <c r="A100" s="34" t="s">
        <v>99</v>
      </c>
      <c r="B100" s="28"/>
      <c r="C100" s="21">
        <v>1</v>
      </c>
      <c r="D100" s="19"/>
      <c r="E100" s="19"/>
      <c r="F100" s="19"/>
      <c r="G100" s="19"/>
      <c r="H100" s="19">
        <f t="shared" si="19"/>
        <v>0</v>
      </c>
      <c r="I100" s="18">
        <f t="shared" si="20"/>
        <v>0</v>
      </c>
      <c r="J100" s="2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36" customHeight="1">
      <c r="A101" s="34" t="s">
        <v>100</v>
      </c>
      <c r="B101" s="28" t="s">
        <v>61</v>
      </c>
      <c r="C101" s="21">
        <v>2</v>
      </c>
      <c r="D101" s="19"/>
      <c r="E101" s="19"/>
      <c r="F101" s="19"/>
      <c r="G101" s="19"/>
      <c r="H101" s="19">
        <f t="shared" si="19"/>
        <v>0</v>
      </c>
      <c r="I101" s="18">
        <f t="shared" si="20"/>
        <v>0</v>
      </c>
      <c r="J101" s="20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33" t="s">
        <v>101</v>
      </c>
      <c r="B102" s="28"/>
      <c r="C102" s="21">
        <v>3</v>
      </c>
      <c r="D102" s="19"/>
      <c r="E102" s="19"/>
      <c r="F102" s="19"/>
      <c r="G102" s="19"/>
      <c r="H102" s="19">
        <f t="shared" si="19"/>
        <v>0</v>
      </c>
      <c r="I102" s="18">
        <f t="shared" si="20"/>
        <v>0</v>
      </c>
      <c r="J102" s="20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33" t="s">
        <v>102</v>
      </c>
      <c r="B103" s="28"/>
      <c r="C103" s="21">
        <v>2</v>
      </c>
      <c r="D103" s="19"/>
      <c r="E103" s="19"/>
      <c r="F103" s="19"/>
      <c r="G103" s="19"/>
      <c r="H103" s="19">
        <f t="shared" si="19"/>
        <v>0</v>
      </c>
      <c r="I103" s="18">
        <f t="shared" si="20"/>
        <v>0</v>
      </c>
      <c r="J103" s="20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52" t="s">
        <v>103</v>
      </c>
      <c r="B104" s="48"/>
      <c r="C104" s="48"/>
      <c r="D104" s="48"/>
      <c r="E104" s="48"/>
      <c r="F104" s="48"/>
      <c r="G104" s="48"/>
      <c r="H104" s="48"/>
      <c r="I104" s="48"/>
      <c r="J104" s="46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55" t="s">
        <v>104</v>
      </c>
      <c r="B105" s="48"/>
      <c r="C105" s="48"/>
      <c r="D105" s="48"/>
      <c r="E105" s="48"/>
      <c r="F105" s="48"/>
      <c r="G105" s="46"/>
      <c r="H105" s="35"/>
      <c r="I105" s="36">
        <f>H105</f>
        <v>0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57" t="s">
        <v>105</v>
      </c>
      <c r="B106" s="58"/>
      <c r="C106" s="58"/>
      <c r="D106" s="58"/>
      <c r="E106" s="58"/>
      <c r="F106" s="58"/>
      <c r="G106" s="58"/>
      <c r="H106" s="58"/>
      <c r="I106" s="58"/>
      <c r="J106" s="59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55" t="s">
        <v>106</v>
      </c>
      <c r="B107" s="48"/>
      <c r="C107" s="48"/>
      <c r="D107" s="48"/>
      <c r="E107" s="48"/>
      <c r="F107" s="48"/>
      <c r="G107" s="46"/>
      <c r="H107" s="16" t="s">
        <v>107</v>
      </c>
      <c r="I107" s="37"/>
      <c r="J107" s="38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55" t="s">
        <v>108</v>
      </c>
      <c r="B108" s="48"/>
      <c r="C108" s="48"/>
      <c r="D108" s="48"/>
      <c r="E108" s="48"/>
      <c r="F108" s="48"/>
      <c r="G108" s="46"/>
      <c r="H108" s="16" t="s">
        <v>109</v>
      </c>
      <c r="I108" s="37"/>
      <c r="J108" s="38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55" t="s">
        <v>110</v>
      </c>
      <c r="B109" s="48"/>
      <c r="C109" s="48"/>
      <c r="D109" s="48"/>
      <c r="E109" s="48"/>
      <c r="F109" s="48"/>
      <c r="G109" s="46"/>
      <c r="H109" s="16" t="s">
        <v>109</v>
      </c>
      <c r="I109" s="37"/>
      <c r="J109" s="38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55" t="s">
        <v>111</v>
      </c>
      <c r="B110" s="48"/>
      <c r="C110" s="48"/>
      <c r="D110" s="48"/>
      <c r="E110" s="48"/>
      <c r="F110" s="48"/>
      <c r="G110" s="46"/>
      <c r="H110" s="16" t="s">
        <v>109</v>
      </c>
      <c r="I110" s="37"/>
      <c r="J110" s="38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55" t="s">
        <v>112</v>
      </c>
      <c r="B111" s="48"/>
      <c r="C111" s="48"/>
      <c r="D111" s="48"/>
      <c r="E111" s="48"/>
      <c r="F111" s="48"/>
      <c r="G111" s="46"/>
      <c r="H111" s="16" t="s">
        <v>107</v>
      </c>
      <c r="I111" s="37"/>
      <c r="J111" s="38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55" t="s">
        <v>113</v>
      </c>
      <c r="B112" s="48"/>
      <c r="C112" s="48"/>
      <c r="D112" s="48"/>
      <c r="E112" s="48"/>
      <c r="F112" s="48"/>
      <c r="G112" s="46"/>
      <c r="H112" s="16" t="s">
        <v>107</v>
      </c>
      <c r="I112" s="37"/>
      <c r="J112" s="38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55" t="s">
        <v>114</v>
      </c>
      <c r="B113" s="48"/>
      <c r="C113" s="48"/>
      <c r="D113" s="48"/>
      <c r="E113" s="48"/>
      <c r="F113" s="48"/>
      <c r="G113" s="46"/>
      <c r="H113" s="16" t="s">
        <v>109</v>
      </c>
      <c r="I113" s="37"/>
      <c r="J113" s="38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56" t="s">
        <v>115</v>
      </c>
      <c r="B114" s="48"/>
      <c r="C114" s="48"/>
      <c r="D114" s="48"/>
      <c r="E114" s="48"/>
      <c r="F114" s="48"/>
      <c r="G114" s="48"/>
      <c r="H114" s="46"/>
      <c r="I114" s="39">
        <f>SUM(I69:I113)</f>
        <v>0</v>
      </c>
      <c r="J114" s="38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56" t="s">
        <v>116</v>
      </c>
      <c r="B115" s="48"/>
      <c r="C115" s="48"/>
      <c r="D115" s="48"/>
      <c r="E115" s="48"/>
      <c r="F115" s="48"/>
      <c r="G115" s="48"/>
      <c r="H115" s="46"/>
      <c r="I115" s="40">
        <f>I66+I114</f>
        <v>0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8">
    <mergeCell ref="A113:G113"/>
    <mergeCell ref="A114:H114"/>
    <mergeCell ref="A115:H115"/>
    <mergeCell ref="A82:J82"/>
    <mergeCell ref="A89:J89"/>
    <mergeCell ref="A104:J104"/>
    <mergeCell ref="A105:G105"/>
    <mergeCell ref="A106:J106"/>
    <mergeCell ref="A107:G107"/>
    <mergeCell ref="A108:G108"/>
    <mergeCell ref="A75:J75"/>
    <mergeCell ref="A109:G109"/>
    <mergeCell ref="A110:G110"/>
    <mergeCell ref="A111:G111"/>
    <mergeCell ref="A112:G112"/>
    <mergeCell ref="A49:J49"/>
    <mergeCell ref="A51:J51"/>
    <mergeCell ref="A66:H66"/>
    <mergeCell ref="A67:J67"/>
    <mergeCell ref="A68:J68"/>
    <mergeCell ref="A12:J12"/>
    <mergeCell ref="A19:J19"/>
    <mergeCell ref="A26:J26"/>
    <mergeCell ref="A34:J34"/>
    <mergeCell ref="A42:J42"/>
    <mergeCell ref="A10:A11"/>
    <mergeCell ref="B10:B11"/>
    <mergeCell ref="C10:C11"/>
    <mergeCell ref="A5:B5"/>
    <mergeCell ref="C5:G5"/>
    <mergeCell ref="A6:B6"/>
    <mergeCell ref="C6:G6"/>
    <mergeCell ref="A7:B7"/>
    <mergeCell ref="C7:G7"/>
    <mergeCell ref="A9:J9"/>
    <mergeCell ref="D10:H10"/>
    <mergeCell ref="I10:I11"/>
    <mergeCell ref="J10:J11"/>
  </mergeCells>
  <pageMargins left="0.51180555555555596" right="0.51180555555555596" top="0.78749999999999998" bottom="0.78749999999999998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BAREMA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PAULO DANIEL CAZARIN</cp:lastModifiedBy>
  <dcterms:created xsi:type="dcterms:W3CDTF">2021-04-06T18:00:39Z</dcterms:created>
  <dcterms:modified xsi:type="dcterms:W3CDTF">2025-04-10T13:34:48Z</dcterms:modified>
</cp:coreProperties>
</file>