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odaniel\Desktop\EDITAIS 2022\BOLSAS IT\ANEXOS FAPEMAT\"/>
    </mc:Choice>
  </mc:AlternateContent>
  <bookViews>
    <workbookView xWindow="0" yWindow="0" windowWidth="24000" windowHeight="9600"/>
  </bookViews>
  <sheets>
    <sheet name="INSTRUÇÕES" sheetId="1" r:id="rId1"/>
    <sheet name="BAREMA" sheetId="2" r:id="rId2"/>
  </sheets>
  <calcPr calcId="162913"/>
  <extLst>
    <ext uri="GoogleSheetsCustomDataVersion1">
      <go:sheetsCustomData xmlns:go="http://customooxmlschemas.google.com/" r:id="rId6" roundtripDataSignature="AMtx7mjDMs/8YSip1TbHbUVr37qB0qwf5A=="/>
    </ext>
  </extLst>
</workbook>
</file>

<file path=xl/calcChain.xml><?xml version="1.0" encoding="utf-8"?>
<calcChain xmlns="http://schemas.openxmlformats.org/spreadsheetml/2006/main">
  <c r="I93" i="2" l="1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8" i="2"/>
  <c r="H78" i="2"/>
  <c r="I77" i="2"/>
  <c r="H77" i="2"/>
  <c r="I76" i="2"/>
  <c r="H76" i="2"/>
  <c r="I75" i="2"/>
  <c r="H75" i="2"/>
  <c r="I74" i="2"/>
  <c r="H74" i="2"/>
  <c r="I73" i="2"/>
  <c r="H73" i="2"/>
  <c r="I71" i="2"/>
  <c r="H71" i="2"/>
  <c r="I70" i="2"/>
  <c r="H70" i="2"/>
  <c r="I69" i="2"/>
  <c r="H69" i="2"/>
  <c r="I68" i="2"/>
  <c r="H68" i="2"/>
  <c r="I67" i="2"/>
  <c r="I102" i="2" s="1"/>
  <c r="H67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49" i="2"/>
  <c r="H49" i="2"/>
  <c r="I47" i="2"/>
  <c r="H47" i="2"/>
  <c r="I46" i="2"/>
  <c r="H46" i="2"/>
  <c r="I45" i="2"/>
  <c r="H45" i="2"/>
  <c r="I44" i="2"/>
  <c r="H44" i="2"/>
  <c r="I43" i="2"/>
  <c r="H43" i="2"/>
  <c r="I42" i="2"/>
  <c r="H42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4" i="2"/>
  <c r="H24" i="2"/>
  <c r="I23" i="2"/>
  <c r="H23" i="2"/>
  <c r="I22" i="2"/>
  <c r="H22" i="2"/>
  <c r="I21" i="2"/>
  <c r="H21" i="2"/>
  <c r="I20" i="2"/>
  <c r="H20" i="2"/>
  <c r="I19" i="2"/>
  <c r="H19" i="2"/>
  <c r="I17" i="2"/>
  <c r="H17" i="2"/>
  <c r="I16" i="2"/>
  <c r="H16" i="2"/>
  <c r="I15" i="2"/>
  <c r="H15" i="2"/>
  <c r="I14" i="2"/>
  <c r="H14" i="2"/>
  <c r="I13" i="2"/>
  <c r="I64" i="2" s="1"/>
  <c r="I103" i="2" s="1"/>
</calcChain>
</file>

<file path=xl/sharedStrings.xml><?xml version="1.0" encoding="utf-8"?>
<sst xmlns="http://schemas.openxmlformats.org/spreadsheetml/2006/main" count="158" uniqueCount="108">
  <si>
    <t xml:space="preserve">
SECRETARIA DE ESTADO DE CIÊNCIA E TECNOLOGIA
</t>
  </si>
  <si>
    <t>GOVERNO DO ESTADO DE MATO GROSSO</t>
  </si>
  <si>
    <t>UNIVERSIDADE DO ESTADO DE MATO GROSSO</t>
  </si>
  <si>
    <t>PRÓ-REITORIA DE PESQUISA E PÓS-GRADUAÇÃO</t>
  </si>
  <si>
    <t>DIRETORIA DE GESTÃO DE INICIAÇÃO CIENTÍFICA</t>
  </si>
  <si>
    <t>DIRETORIA DE GESTÃO DE INOVAÇÃO TECNOLÓGICA</t>
  </si>
  <si>
    <t xml:space="preserve">NOME DO PESQUISADOR PROPONENTE: </t>
  </si>
  <si>
    <t>GRANDE ÁREA DO CNPq</t>
  </si>
  <si>
    <t>NOME DO BOLSISTA</t>
  </si>
  <si>
    <t>a) Do orientador</t>
  </si>
  <si>
    <t>Produção</t>
  </si>
  <si>
    <t>Pontuação por item</t>
  </si>
  <si>
    <t>Período de produção/Quantidade</t>
  </si>
  <si>
    <t>Total da pontuação por item</t>
  </si>
  <si>
    <t>Espaço reservado ao avaliador (caso tenha feito alguma correção, indicar a correção feita na linha correspondente)</t>
  </si>
  <si>
    <t>Limite</t>
  </si>
  <si>
    <t>total preenchido pelo candidato</t>
  </si>
  <si>
    <t>1. ARTIGOS PUBLICADOS EM PERIÓDICOS CIENTÍFICOS COM ISSN  E RESUMOS</t>
  </si>
  <si>
    <t>1.1. Trabalhos completos e/ou resumos expandidos publicados em eventos</t>
  </si>
  <si>
    <t>10 itens</t>
  </si>
  <si>
    <t>1.2 Artigo Qualis A1 e A2 ou fator de impacto F.I. ≥ 2,0</t>
  </si>
  <si>
    <t>sem limite</t>
  </si>
  <si>
    <r>
      <rPr>
        <sz val="10"/>
        <color theme="1"/>
        <rFont val="Calibri"/>
      </rPr>
      <t xml:space="preserve">1.3. Artigo Qualis B1 e B2 ou fator de impacto 0,5 </t>
    </r>
    <r>
      <rPr>
        <sz val="10"/>
        <color theme="1"/>
        <rFont val="Calibri"/>
      </rPr>
      <t>≤ F.I. &lt; 2,0</t>
    </r>
  </si>
  <si>
    <t>1.4. Artigo Qualis B3, B4 e B5 ou fator de impacto 0,3 ≤ F.I. &lt; 0,5</t>
  </si>
  <si>
    <t>1.5 Artigo Qualis C ou fator de impacto F.I. &lt; 0,3</t>
  </si>
  <si>
    <t>2. PUBLICAÇÃO DE LIVRO OU CAPÍTULO DE LIVRO COM ISBN</t>
  </si>
  <si>
    <t>2.1 Publicação de Livro com corpo editorial</t>
  </si>
  <si>
    <t>2.2 Publicação de Livro sem corpo editorial</t>
  </si>
  <si>
    <t>2.3 Publicação de Capítulo de Livro com corpo editorial</t>
  </si>
  <si>
    <t>2.4 Publicação de Capítulo de Livro sem corpo editorial</t>
  </si>
  <si>
    <t>2.5. Organização de Livro ou Periódico com corpo editorial</t>
  </si>
  <si>
    <t>2.6. Organização de Livro ou Periódico sem corpo editorial</t>
  </si>
  <si>
    <t>3. ORIENTAÇÕES CONCLUÍDAS NA ÁREA DE PROPRIEDADE INTELECTUAL, TRANSFERÊNCIA DE TECNOLOGIA, EMPREENDEDORISMO E INOVAÇÃO</t>
  </si>
  <si>
    <t>3.1 Orientação concluída de Tese de Doutorado</t>
  </si>
  <si>
    <t>3.2 Coorientação concluída de Tese de Doutorado</t>
  </si>
  <si>
    <t>3.3 Orientação concluida de Dissertação de Mestrado</t>
  </si>
  <si>
    <t>3.4 Coorientação concluída de Dissertação de Mestrado</t>
  </si>
  <si>
    <t>3.3 Orientação concluida de TCC e de Monografia Latu Sensu</t>
  </si>
  <si>
    <t>10 orientações</t>
  </si>
  <si>
    <t>3.5 Orientação de bolsista de Iniciação em Desenvolvimento Tecnológica concluída. Consederar apenas o ano de conclusão da orientação (Ex. bolsa com vigência  de 2019-2020, preencher apenas no ano de 2020)</t>
  </si>
  <si>
    <t>3.6 Publicação no último CONIC</t>
  </si>
  <si>
    <t>4. ORIENTAÇÕES CONCLUÍDAS EM DEMAIS ÁREAS</t>
  </si>
  <si>
    <t>4.1 Orientação concluída de Tese de Doutorado</t>
  </si>
  <si>
    <t>4.2 Coorientação concluída de Tese de Doutorado</t>
  </si>
  <si>
    <t>4.3 Orientação concluida de Dissertação de Mestrado</t>
  </si>
  <si>
    <t>4.4 Coorientação concluída de Dissertação de Mestrado</t>
  </si>
  <si>
    <t>4.5 Orientação concluida de TCC e de Monografia Latu Sensu</t>
  </si>
  <si>
    <t>4.6 Orientação de bolsista de Iniciação Científica concluída. Consederar apenas o ano de conclusão da orientação (Ex. bolsa com vigência  de 2019-2020, preencher apenas no ano de 2020)</t>
  </si>
  <si>
    <t>4.7 Publicação no último CONIC</t>
  </si>
  <si>
    <t>5. ÁREA DE PROPRIEDADE INTELECTUAL (A PARTIR DO ANO 2000)</t>
  </si>
  <si>
    <t>5.1  Depósito de Patente (se for antes de 2018, lançar no ano de 2018)</t>
  </si>
  <si>
    <t>5.2  Patente concedida (se for antes de 2018, lançar no ano de 2018)</t>
  </si>
  <si>
    <t xml:space="preserve">5.3 Registro de software </t>
  </si>
  <si>
    <t>5.4 Registro de Cultivar (se for antes de 2018, lançar no ano de 2018)</t>
  </si>
  <si>
    <t>5.5 Registro de Marca (se for antes de 2018, lançar no ano de 2018)</t>
  </si>
  <si>
    <t>5.6 Registro de desenho industrial (se for antes de 2018, lançar no ano de 2018)</t>
  </si>
  <si>
    <t>6. DOCENTE BOLSISTA PRODUTIVIDADE</t>
  </si>
  <si>
    <t>6.1 Bolsita em Produtividade do CNPqDT ou PQ (Bolsa Vigente)</t>
  </si>
  <si>
    <t>7. ATUAÇÃO NA ÁREA DE EMPREENDEDORISMO E INOVAÇÃO</t>
  </si>
  <si>
    <t>7.1 Participação em eventos na área de empreendedorismo e inovação Internacional</t>
  </si>
  <si>
    <t>7.2 Participação em eventos na área de empreendedorismo e inovação Nacional</t>
  </si>
  <si>
    <t>7.3 Proferir palestra, conferência, participação em mesa redonda na área de propriedade intelectual, transferência de tecnologia, empreendedorismo e inovação</t>
  </si>
  <si>
    <t>7.4 Título de pós-graduação lato sensu ou stricto sensu devidamente registrado/reconhecido em propriedade intelectual, transferência de tecnologia, empreendedorismo e inovação</t>
  </si>
  <si>
    <t>7.5 Treinamentos na área de propriedade intelectual, transferência de tecnologia, empreendedorismo e inovação (pontuação por hora)</t>
  </si>
  <si>
    <t>7.6 Prêmios e Láureas em propriedade intelectual, transferência de tecnologia, empreendedorismo e inovação</t>
  </si>
  <si>
    <t xml:space="preserve">7.7 Exercício de Magistério Superior em propriedade intelectual, transferência de tecnologia, empreendedorismo e inovação (1,0 ponto por semestre) </t>
  </si>
  <si>
    <t xml:space="preserve">7.8 Exercício profissional diretamente relacionado com a área de propriedade intelectual, transferência de tecnologia e inovação (6 pontos por ano ou por fração de ano)  Declarações institucionais ou empresariais </t>
  </si>
  <si>
    <t xml:space="preserve">7.9 Consultoria ou assessoria ou prestação de serviços eventuais sem vÍnculo empregatício na área de propriedade de intelectual, transferência de tecnologia, empreendedorismo e inovação (0,5 pontos por atividade) </t>
  </si>
  <si>
    <t xml:space="preserve">5 Declarações </t>
  </si>
  <si>
    <t>7.10 Coordenação ou organização de ciclo de palestras ou de estudos, congressos, encontros, jornadas, e outros eventos na área de propriedade intelectual, transferência de tecnologia, inovação e empreendedorismo (2,0 pontos por atividade)</t>
  </si>
  <si>
    <t xml:space="preserve">4 Declarações </t>
  </si>
  <si>
    <t>7.11 Participação em missões técnicas em propriedade intelectual, transferência de tecnologia, empreendedorismo e inovação no país e exterior (0,5 pontos por atividade)</t>
  </si>
  <si>
    <t>1 Declaração</t>
  </si>
  <si>
    <t>7.12 Atuar em projeto de inovação como coordenador</t>
  </si>
  <si>
    <t>7.13 Atuar em projeto de inovação como membro</t>
  </si>
  <si>
    <t>TOTAL DE PONTOS DO ORIENTADOR</t>
  </si>
  <si>
    <t>b) Do Bolsista</t>
  </si>
  <si>
    <t>1.1. Tabalhos completos e/ou resumos expandidos publicados em eventos</t>
  </si>
  <si>
    <r>
      <rPr>
        <sz val="10"/>
        <color theme="1"/>
        <rFont val="Calibri"/>
      </rPr>
      <t xml:space="preserve">1.3. Artigo Qualis B1 e B2 ou fator de impacto 0,5 </t>
    </r>
    <r>
      <rPr>
        <sz val="10"/>
        <color theme="1"/>
        <rFont val="Calibri"/>
      </rPr>
      <t>≤ F.I. &lt; 2,0</t>
    </r>
  </si>
  <si>
    <t>3. ATUAÇÃO NA ÁREA DE EMPREENDEDORISMO E INOVAÇÃO</t>
  </si>
  <si>
    <t>3.1 Participação em eventos na área de empreendedorismo e inovação Internacional</t>
  </si>
  <si>
    <t>3.2 Participação em eventos na área de empreendedorismo e inovação Nacional</t>
  </si>
  <si>
    <t>3.3 Proferir palestra, conferência, participação em mesa redonda na área de propriedade intelectual, transferência de tecnologia, empreendedorismo e inovação</t>
  </si>
  <si>
    <t>3.4 Coordenação ou organização de ciclo de palestras ou de estudos, congressos, encontros, jornadas, e outros eventos na área de propriedade intelectual, transferência de tecnologia, inovação e empreendedorismo (2,0 pontos por atividade)</t>
  </si>
  <si>
    <t>4 Declarações</t>
  </si>
  <si>
    <t>3.5 Prêmios e Láureas em propriedade intelectual, transferência de tecnologia, empreendedorismo e inovação</t>
  </si>
  <si>
    <t>3.6 Treinamentos na área de propriedade intelectual, transferência de tecnologia, empreendedorismo e inovação (pontuação por hora)</t>
  </si>
  <si>
    <t>3.7 Participação em missões técnicas em propriedade intelectual, transferência de tecnologia, empreendedorismo e inovação no país e exterior (0,5 pontos por atividade)</t>
  </si>
  <si>
    <t>3.8 Integrante de Empresa  Junior</t>
  </si>
  <si>
    <t>3.9 Tempo de exercício de Estágio ou Monitoria em Ensino Superior em propriedade intelectual, transferência de tecnologia, empreendedorismo e inovação (0,5 pontos por semestre)</t>
  </si>
  <si>
    <t>3.10 Atuação em Núcleo de Inovação Tecnológica ou instância gestora de inovação (2 pontos por semestre)</t>
  </si>
  <si>
    <t>3.11 Ter sido bolsista de Inovação (por semestre)</t>
  </si>
  <si>
    <t>3.12 Ter sido bolsista em outra modalidade (por semestre)</t>
  </si>
  <si>
    <t>4. HISTÓRICO ESCOLAR</t>
  </si>
  <si>
    <t>4.1 Média geral das disciplinas Cursadas</t>
  </si>
  <si>
    <t>5. SUBPROJETO</t>
  </si>
  <si>
    <t>5.1 Coerência dos objetivos e metas</t>
  </si>
  <si>
    <t>0--1</t>
  </si>
  <si>
    <t>5.2 Estrutura e desenvolvimento</t>
  </si>
  <si>
    <t>0--2</t>
  </si>
  <si>
    <t>5.3 Qual o diferencial da proposta</t>
  </si>
  <si>
    <t>5.4 Impacto dos resultados previstos</t>
  </si>
  <si>
    <t>5.5 Adequação do subprojeto ao projeto do orientador</t>
  </si>
  <si>
    <t>5.6 Adequação do cronograma de atividade</t>
  </si>
  <si>
    <t>5.7 Vídeo do subprojeto</t>
  </si>
  <si>
    <t>TOTAL DE PONTOS DO BOLSISTA</t>
  </si>
  <si>
    <t>TOTAL GERAL DE PONTOS</t>
  </si>
  <si>
    <t>ANEXO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</si>
</sst>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  <fill>
      <patternFill patternType="solid">
        <fgColor rgb="FFB4C6E7"/>
        <bgColor rgb="FFB4C6E7"/>
      </patternFill>
    </fill>
    <fill>
      <patternFill patternType="solid">
        <fgColor rgb="FFFEF2CB"/>
        <bgColor rgb="FFFEF2CB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5" borderId="5" xfId="0" applyFont="1" applyFill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64" fontId="5" fillId="7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64" fontId="1" fillId="7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15" xfId="0" applyFont="1" applyBorder="1" applyAlignment="1">
      <alignment wrapText="1"/>
    </xf>
    <xf numFmtId="0" fontId="5" fillId="0" borderId="15" xfId="0" applyFont="1" applyBorder="1"/>
    <xf numFmtId="0" fontId="5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7" borderId="15" xfId="0" applyFont="1" applyFill="1" applyBorder="1" applyAlignment="1"/>
    <xf numFmtId="0" fontId="1" fillId="0" borderId="15" xfId="0" applyFont="1" applyBorder="1"/>
    <xf numFmtId="164" fontId="1" fillId="7" borderId="15" xfId="0" applyNumberFormat="1" applyFont="1" applyFill="1" applyBorder="1" applyAlignment="1"/>
    <xf numFmtId="164" fontId="1" fillId="7" borderId="15" xfId="0" applyNumberFormat="1" applyFont="1" applyFill="1" applyBorder="1"/>
    <xf numFmtId="164" fontId="1" fillId="7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right"/>
    </xf>
    <xf numFmtId="0" fontId="3" fillId="0" borderId="12" xfId="0" applyFont="1" applyBorder="1"/>
    <xf numFmtId="0" fontId="3" fillId="0" borderId="11" xfId="0" applyFont="1" applyBorder="1"/>
    <xf numFmtId="0" fontId="1" fillId="0" borderId="16" xfId="0" applyFont="1" applyBorder="1" applyAlignment="1">
      <alignment horizontal="right"/>
    </xf>
    <xf numFmtId="0" fontId="3" fillId="0" borderId="16" xfId="0" applyFont="1" applyBorder="1"/>
    <xf numFmtId="0" fontId="4" fillId="6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9</xdr:row>
      <xdr:rowOff>390525</xdr:rowOff>
    </xdr:from>
    <xdr:ext cx="1781175" cy="857250"/>
    <xdr:sp macro="" textlink="">
      <xdr:nvSpPr>
        <xdr:cNvPr id="3" name="Shape 3"/>
        <xdr:cNvSpPr txBox="1"/>
      </xdr:nvSpPr>
      <xdr:spPr>
        <a:xfrm>
          <a:off x="4460175" y="3351375"/>
          <a:ext cx="1771650" cy="8572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 periódicos onde estão as publicações de artigos podem ser classificados utilizando a classificação do Qualis-Periódicos ou o fator de impacto JCR, utilizar o que for maior.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47625</xdr:colOff>
      <xdr:row>9</xdr:row>
      <xdr:rowOff>9525</xdr:rowOff>
    </xdr:from>
    <xdr:ext cx="5762625" cy="2676525"/>
    <xdr:sp macro="" textlink="">
      <xdr:nvSpPr>
        <xdr:cNvPr id="4" name="Shape 4"/>
        <xdr:cNvSpPr txBox="1"/>
      </xdr:nvSpPr>
      <xdr:spPr>
        <a:xfrm>
          <a:off x="2468657" y="2442134"/>
          <a:ext cx="5754687" cy="2675732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Informar o nome do Pesquisador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Informar a grande área (CNPq)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Informar o nome do Bolsista</a:t>
          </a:r>
          <a:endParaRPr sz="1400"/>
        </a:p>
        <a:p>
          <a:pPr marL="0" marR="0" lv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Os periódicos onde estão as publicações de artigos podem ser classificados utilizando a classificação do Qualis-Periódicos e na falta do Qualis, o artigo pode será ser classificado utilizando o fator de impacto JCR da revista.</a:t>
          </a:r>
          <a:endParaRPr sz="1400"/>
        </a:p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A classificação dos artigos utilizando o Qualis-Periódico Capes (</a:t>
          </a:r>
          <a:r>
            <a:rPr lang="en-US" sz="11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http://qualis.capes.gov.br/webqualis/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) deve ser feita com base no maior qualis da revista, considerando a classificação qualis mais recente (2013-2016).</a:t>
          </a:r>
          <a:endParaRPr sz="1400"/>
        </a:p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6. Para efeito de análise e julgamento do Currículo Lattes dos proponentes serão consideradas publicação/atividade a partir do ano de 2018 até a data limite de submissão da proposta</a:t>
          </a:r>
          <a:endParaRPr sz="1400"/>
        </a:p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7. Apresentar neste anexo todo a produção do Orientador e do Bosista desde o ano de 2018 até o momento da apresentação deste proposta.</a:t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571500</xdr:colOff>
      <xdr:row>7</xdr:row>
      <xdr:rowOff>85725</xdr:rowOff>
    </xdr:from>
    <xdr:ext cx="2705100" cy="266700"/>
    <xdr:sp macro="" textlink="">
      <xdr:nvSpPr>
        <xdr:cNvPr id="5" name="Shape 5"/>
        <xdr:cNvSpPr txBox="1"/>
      </xdr:nvSpPr>
      <xdr:spPr>
        <a:xfrm>
          <a:off x="571500" y="1438275"/>
          <a:ext cx="2705100" cy="2667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Intruções para preenchimento do BAREMA</a:t>
          </a:r>
          <a:endParaRPr sz="1400"/>
        </a:p>
      </xdr:txBody>
    </xdr:sp>
    <xdr:clientData fLocksWithSheet="0"/>
  </xdr:oneCellAnchor>
  <xdr:oneCellAnchor>
    <xdr:from>
      <xdr:col>1</xdr:col>
      <xdr:colOff>3695700</xdr:colOff>
      <xdr:row>0</xdr:row>
      <xdr:rowOff>114300</xdr:rowOff>
    </xdr:from>
    <xdr:ext cx="723900" cy="762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14900" y="114300"/>
          <a:ext cx="72390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95250</xdr:rowOff>
    </xdr:from>
    <xdr:ext cx="742950" cy="7048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95250"/>
          <a:ext cx="74295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</xdr:row>
      <xdr:rowOff>114300</xdr:rowOff>
    </xdr:from>
    <xdr:ext cx="9363075" cy="333375"/>
    <xdr:sp macro="" textlink="">
      <xdr:nvSpPr>
        <xdr:cNvPr id="6" name="Shape 6"/>
        <xdr:cNvSpPr txBox="1"/>
      </xdr:nvSpPr>
      <xdr:spPr>
        <a:xfrm>
          <a:off x="669225" y="3618075"/>
          <a:ext cx="9353551" cy="3238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ANEXO 5 - </a:t>
          </a: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BAREMA DE SELEÇÃO PARA BOLSAS DE INICIAÇÃO EM DESENVOLVIMENTO TECNOLÓGICO E INOVAÇÃO</a:t>
          </a:r>
          <a:endParaRPr sz="14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 b="1" cap="none"/>
        </a:p>
      </xdr:txBody>
    </xdr:sp>
    <xdr:clientData fLocksWithSheet="0"/>
  </xdr:oneCellAnchor>
  <xdr:oneCellAnchor>
    <xdr:from>
      <xdr:col>0</xdr:col>
      <xdr:colOff>257175</xdr:colOff>
      <xdr:row>1</xdr:row>
      <xdr:rowOff>57150</xdr:rowOff>
    </xdr:from>
    <xdr:ext cx="9363075" cy="333375"/>
    <xdr:sp macro="" textlink="">
      <xdr:nvSpPr>
        <xdr:cNvPr id="7" name="Shape 7"/>
        <xdr:cNvSpPr txBox="1"/>
      </xdr:nvSpPr>
      <xdr:spPr>
        <a:xfrm>
          <a:off x="669225" y="3618075"/>
          <a:ext cx="9353551" cy="3238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ANEXO 4 - </a:t>
          </a: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BAREMA DE SELEÇÃO PARA BOLSAS DE INICIAÇÃO EM DESENVOLVIMENTO TECNOLÓGICO E INOVAÇÃO</a:t>
          </a:r>
          <a:endParaRPr sz="14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 b="1" cap="none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>
      <selection activeCell="C8" sqref="C8"/>
    </sheetView>
  </sheetViews>
  <sheetFormatPr defaultColWidth="14.42578125" defaultRowHeight="15" customHeight="1"/>
  <cols>
    <col min="1" max="1" width="18.28515625" customWidth="1"/>
    <col min="2" max="2" width="56.140625" customWidth="1"/>
    <col min="3" max="3" width="11.28515625" customWidth="1"/>
    <col min="4" max="26" width="8.7109375" customWidth="1"/>
  </cols>
  <sheetData>
    <row r="1" spans="1:3" ht="16.5" customHeight="1">
      <c r="A1" s="1"/>
      <c r="B1" s="2" t="s">
        <v>0</v>
      </c>
      <c r="C1" s="3"/>
    </row>
    <row r="2" spans="1:3">
      <c r="A2" s="4"/>
      <c r="B2" s="5" t="s">
        <v>1</v>
      </c>
      <c r="C2" s="6"/>
    </row>
    <row r="3" spans="1:3">
      <c r="A3" s="4"/>
      <c r="B3" s="5" t="s">
        <v>2</v>
      </c>
      <c r="C3" s="6"/>
    </row>
    <row r="4" spans="1:3">
      <c r="A4" s="4"/>
      <c r="B4" s="5" t="s">
        <v>3</v>
      </c>
      <c r="C4" s="6"/>
    </row>
    <row r="5" spans="1:3">
      <c r="A5" s="4"/>
      <c r="B5" s="5" t="s">
        <v>4</v>
      </c>
      <c r="C5" s="6"/>
    </row>
    <row r="6" spans="1:3">
      <c r="A6" s="7"/>
      <c r="B6" s="8" t="s">
        <v>5</v>
      </c>
      <c r="C6" s="9"/>
    </row>
    <row r="7" spans="1:3" ht="15" customHeight="1">
      <c r="B7" s="56" t="s">
        <v>107</v>
      </c>
    </row>
    <row r="8" spans="1:3">
      <c r="A8" s="10"/>
    </row>
    <row r="10" spans="1:3">
      <c r="A10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362204722" right="0.51181102362204722" top="0.78740157480314965" bottom="0.7874015748031496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112" zoomScaleNormal="112" workbookViewId="0">
      <selection activeCell="J10" sqref="J10:J11"/>
    </sheetView>
  </sheetViews>
  <sheetFormatPr defaultColWidth="14.42578125" defaultRowHeight="15" customHeight="1"/>
  <cols>
    <col min="1" max="1" width="61" customWidth="1"/>
    <col min="2" max="2" width="11.42578125" customWidth="1"/>
    <col min="3" max="3" width="8.42578125" customWidth="1"/>
    <col min="4" max="7" width="5.7109375" customWidth="1"/>
    <col min="8" max="8" width="10" customWidth="1"/>
    <col min="9" max="9" width="8" customWidth="1"/>
    <col min="10" max="10" width="15.140625" customWidth="1"/>
    <col min="11" max="11" width="9.140625" customWidth="1"/>
    <col min="12" max="26" width="8.7109375" customWidth="1"/>
  </cols>
  <sheetData>
    <row r="1" spans="1:2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>
      <c r="A5" s="54" t="s">
        <v>6</v>
      </c>
      <c r="B5" s="41"/>
      <c r="C5" s="55"/>
      <c r="D5" s="40"/>
      <c r="E5" s="40"/>
      <c r="F5" s="40"/>
      <c r="G5" s="4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>
      <c r="A6" s="54" t="s">
        <v>7</v>
      </c>
      <c r="B6" s="41"/>
      <c r="C6" s="55"/>
      <c r="D6" s="40"/>
      <c r="E6" s="40"/>
      <c r="F6" s="40"/>
      <c r="G6" s="4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A7" s="54" t="s">
        <v>8</v>
      </c>
      <c r="B7" s="41"/>
      <c r="C7" s="55"/>
      <c r="D7" s="40"/>
      <c r="E7" s="40"/>
      <c r="F7" s="40"/>
      <c r="G7" s="4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>
      <c r="A9" s="13" t="s">
        <v>9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8" customHeight="1">
      <c r="A10" s="49" t="s">
        <v>10</v>
      </c>
      <c r="B10" s="14"/>
      <c r="C10" s="51" t="s">
        <v>11</v>
      </c>
      <c r="D10" s="52" t="s">
        <v>12</v>
      </c>
      <c r="E10" s="40"/>
      <c r="F10" s="40"/>
      <c r="G10" s="40"/>
      <c r="H10" s="41"/>
      <c r="I10" s="53" t="s">
        <v>13</v>
      </c>
      <c r="J10" s="53" t="s">
        <v>14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71.25" customHeight="1">
      <c r="A11" s="50"/>
      <c r="B11" s="15" t="s">
        <v>15</v>
      </c>
      <c r="C11" s="50"/>
      <c r="D11" s="16">
        <v>2018</v>
      </c>
      <c r="E11" s="16">
        <v>2019</v>
      </c>
      <c r="F11" s="16">
        <v>2020</v>
      </c>
      <c r="G11" s="16">
        <v>2021</v>
      </c>
      <c r="H11" s="17" t="s">
        <v>16</v>
      </c>
      <c r="I11" s="50"/>
      <c r="J11" s="5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>
      <c r="A12" s="48" t="s">
        <v>17</v>
      </c>
      <c r="B12" s="40"/>
      <c r="C12" s="40"/>
      <c r="D12" s="40"/>
      <c r="E12" s="40"/>
      <c r="F12" s="40"/>
      <c r="G12" s="40"/>
      <c r="H12" s="40"/>
      <c r="I12" s="40"/>
      <c r="J12" s="4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8.75" customHeight="1">
      <c r="A13" s="18" t="s">
        <v>18</v>
      </c>
      <c r="B13" s="19" t="s">
        <v>19</v>
      </c>
      <c r="C13" s="20">
        <v>0.5</v>
      </c>
      <c r="D13" s="21"/>
      <c r="E13" s="21"/>
      <c r="F13" s="21"/>
      <c r="G13" s="21"/>
      <c r="H13" s="21">
        <v>0</v>
      </c>
      <c r="I13" s="20">
        <f t="shared" ref="I13:I17" si="0">SUM((D13*C13),(E13*C13),(F13*C13),(G13*C13))</f>
        <v>0</v>
      </c>
      <c r="J13" s="2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4.25" customHeight="1">
      <c r="A14" s="19" t="s">
        <v>20</v>
      </c>
      <c r="B14" s="19" t="s">
        <v>21</v>
      </c>
      <c r="C14" s="20">
        <v>12</v>
      </c>
      <c r="D14" s="16"/>
      <c r="E14" s="16"/>
      <c r="F14" s="16"/>
      <c r="G14" s="16"/>
      <c r="H14" s="16">
        <f t="shared" ref="H14:H17" si="1">SUM(D14:G14)</f>
        <v>0</v>
      </c>
      <c r="I14" s="20">
        <f t="shared" si="0"/>
        <v>0</v>
      </c>
      <c r="J14" s="2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>
      <c r="A15" s="22" t="s">
        <v>22</v>
      </c>
      <c r="B15" s="22" t="s">
        <v>21</v>
      </c>
      <c r="C15" s="20">
        <v>6</v>
      </c>
      <c r="D15" s="16"/>
      <c r="E15" s="16"/>
      <c r="F15" s="16"/>
      <c r="G15" s="16"/>
      <c r="H15" s="16">
        <f t="shared" si="1"/>
        <v>0</v>
      </c>
      <c r="I15" s="20">
        <f t="shared" si="0"/>
        <v>0</v>
      </c>
      <c r="J15" s="2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>
      <c r="A16" s="22" t="s">
        <v>23</v>
      </c>
      <c r="B16" s="22" t="s">
        <v>21</v>
      </c>
      <c r="C16" s="20">
        <v>3</v>
      </c>
      <c r="D16" s="16"/>
      <c r="E16" s="16"/>
      <c r="F16" s="16"/>
      <c r="G16" s="16"/>
      <c r="H16" s="16">
        <f t="shared" si="1"/>
        <v>0</v>
      </c>
      <c r="I16" s="20">
        <f t="shared" si="0"/>
        <v>0</v>
      </c>
      <c r="J16" s="2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>
      <c r="A17" s="22" t="s">
        <v>24</v>
      </c>
      <c r="B17" s="22" t="s">
        <v>21</v>
      </c>
      <c r="C17" s="20">
        <v>1</v>
      </c>
      <c r="D17" s="16"/>
      <c r="E17" s="16"/>
      <c r="F17" s="16"/>
      <c r="G17" s="16"/>
      <c r="H17" s="16">
        <f t="shared" si="1"/>
        <v>0</v>
      </c>
      <c r="I17" s="20">
        <f t="shared" si="0"/>
        <v>0</v>
      </c>
      <c r="J17" s="2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>
      <c r="A18" s="44" t="s">
        <v>25</v>
      </c>
      <c r="B18" s="40"/>
      <c r="C18" s="40"/>
      <c r="D18" s="40"/>
      <c r="E18" s="40"/>
      <c r="F18" s="40"/>
      <c r="G18" s="40"/>
      <c r="H18" s="40"/>
      <c r="I18" s="40"/>
      <c r="J18" s="4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>
      <c r="A19" s="22" t="s">
        <v>26</v>
      </c>
      <c r="B19" s="22" t="s">
        <v>21</v>
      </c>
      <c r="C19" s="20">
        <v>4</v>
      </c>
      <c r="D19" s="16"/>
      <c r="E19" s="16"/>
      <c r="F19" s="16"/>
      <c r="G19" s="16"/>
      <c r="H19" s="16">
        <f t="shared" ref="H19:H24" si="2">SUM(D19:G19)</f>
        <v>0</v>
      </c>
      <c r="I19" s="20">
        <f t="shared" ref="I19:I24" si="3">SUM((D19*C19),(E19*C19),(F19*C19),(G19*C19))</f>
        <v>0</v>
      </c>
      <c r="J19" s="2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>
      <c r="A20" s="22" t="s">
        <v>27</v>
      </c>
      <c r="B20" s="22" t="s">
        <v>21</v>
      </c>
      <c r="C20" s="20">
        <v>1</v>
      </c>
      <c r="D20" s="16"/>
      <c r="E20" s="16"/>
      <c r="F20" s="16"/>
      <c r="G20" s="16"/>
      <c r="H20" s="16">
        <f t="shared" si="2"/>
        <v>0</v>
      </c>
      <c r="I20" s="20">
        <f t="shared" si="3"/>
        <v>0</v>
      </c>
      <c r="J20" s="2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22" t="s">
        <v>28</v>
      </c>
      <c r="B21" s="22" t="s">
        <v>21</v>
      </c>
      <c r="C21" s="20">
        <v>3</v>
      </c>
      <c r="D21" s="16"/>
      <c r="E21" s="16"/>
      <c r="F21" s="16"/>
      <c r="G21" s="16"/>
      <c r="H21" s="16">
        <f t="shared" si="2"/>
        <v>0</v>
      </c>
      <c r="I21" s="20">
        <f t="shared" si="3"/>
        <v>0</v>
      </c>
      <c r="J21" s="2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>
      <c r="A22" s="22" t="s">
        <v>29</v>
      </c>
      <c r="B22" s="22" t="s">
        <v>21</v>
      </c>
      <c r="C22" s="20">
        <v>0.5</v>
      </c>
      <c r="D22" s="16"/>
      <c r="E22" s="16"/>
      <c r="F22" s="16"/>
      <c r="G22" s="16"/>
      <c r="H22" s="16">
        <f t="shared" si="2"/>
        <v>0</v>
      </c>
      <c r="I22" s="20">
        <f t="shared" si="3"/>
        <v>0</v>
      </c>
      <c r="J22" s="2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>
      <c r="A23" s="22" t="s">
        <v>30</v>
      </c>
      <c r="B23" s="22" t="s">
        <v>21</v>
      </c>
      <c r="C23" s="20">
        <v>1.5</v>
      </c>
      <c r="D23" s="16"/>
      <c r="E23" s="16"/>
      <c r="F23" s="16"/>
      <c r="G23" s="16"/>
      <c r="H23" s="16">
        <f t="shared" si="2"/>
        <v>0</v>
      </c>
      <c r="I23" s="20">
        <f t="shared" si="3"/>
        <v>0</v>
      </c>
      <c r="J23" s="2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>
      <c r="A24" s="22" t="s">
        <v>31</v>
      </c>
      <c r="B24" s="22" t="s">
        <v>21</v>
      </c>
      <c r="C24" s="20">
        <v>0.2</v>
      </c>
      <c r="D24" s="16"/>
      <c r="E24" s="16"/>
      <c r="F24" s="16"/>
      <c r="G24" s="16"/>
      <c r="H24" s="16">
        <f t="shared" si="2"/>
        <v>0</v>
      </c>
      <c r="I24" s="20">
        <f t="shared" si="3"/>
        <v>0</v>
      </c>
      <c r="J24" s="2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>
      <c r="A25" s="44" t="s">
        <v>32</v>
      </c>
      <c r="B25" s="40"/>
      <c r="C25" s="40"/>
      <c r="D25" s="40"/>
      <c r="E25" s="40"/>
      <c r="F25" s="40"/>
      <c r="G25" s="40"/>
      <c r="H25" s="40"/>
      <c r="I25" s="40"/>
      <c r="J25" s="4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>
      <c r="A26" s="22" t="s">
        <v>33</v>
      </c>
      <c r="B26" s="22" t="s">
        <v>21</v>
      </c>
      <c r="C26" s="20">
        <v>25</v>
      </c>
      <c r="D26" s="16"/>
      <c r="E26" s="16"/>
      <c r="F26" s="16"/>
      <c r="G26" s="16"/>
      <c r="H26" s="16">
        <f t="shared" ref="H26:H32" si="4">SUM(D26:G26)</f>
        <v>0</v>
      </c>
      <c r="I26" s="20">
        <f t="shared" ref="I26:I32" si="5">SUM((D26*C26),(E26*C26),(F26*C26),(G26*C26))</f>
        <v>0</v>
      </c>
      <c r="J26" s="2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>
      <c r="A27" s="22" t="s">
        <v>34</v>
      </c>
      <c r="B27" s="22" t="s">
        <v>21</v>
      </c>
      <c r="C27" s="20">
        <v>10</v>
      </c>
      <c r="D27" s="16"/>
      <c r="E27" s="16"/>
      <c r="F27" s="16"/>
      <c r="G27" s="16"/>
      <c r="H27" s="16">
        <f t="shared" si="4"/>
        <v>0</v>
      </c>
      <c r="I27" s="20">
        <f t="shared" si="5"/>
        <v>0</v>
      </c>
      <c r="J27" s="2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>
      <c r="A28" s="22" t="s">
        <v>35</v>
      </c>
      <c r="B28" s="22" t="s">
        <v>21</v>
      </c>
      <c r="C28" s="20">
        <v>15</v>
      </c>
      <c r="D28" s="16"/>
      <c r="E28" s="16"/>
      <c r="F28" s="16"/>
      <c r="G28" s="16"/>
      <c r="H28" s="16">
        <f t="shared" si="4"/>
        <v>0</v>
      </c>
      <c r="I28" s="20">
        <f t="shared" si="5"/>
        <v>0</v>
      </c>
      <c r="J28" s="2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22" t="s">
        <v>36</v>
      </c>
      <c r="B29" s="22" t="s">
        <v>21</v>
      </c>
      <c r="C29" s="20">
        <v>5</v>
      </c>
      <c r="D29" s="16"/>
      <c r="E29" s="16"/>
      <c r="F29" s="16"/>
      <c r="G29" s="16"/>
      <c r="H29" s="16">
        <f t="shared" si="4"/>
        <v>0</v>
      </c>
      <c r="I29" s="20">
        <f t="shared" si="5"/>
        <v>0</v>
      </c>
      <c r="J29" s="2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>
      <c r="A30" s="22" t="s">
        <v>37</v>
      </c>
      <c r="B30" s="22" t="s">
        <v>38</v>
      </c>
      <c r="C30" s="20">
        <v>3</v>
      </c>
      <c r="D30" s="16"/>
      <c r="E30" s="16"/>
      <c r="F30" s="16"/>
      <c r="G30" s="16"/>
      <c r="H30" s="16">
        <f t="shared" si="4"/>
        <v>0</v>
      </c>
      <c r="I30" s="20">
        <f t="shared" si="5"/>
        <v>0</v>
      </c>
      <c r="J30" s="2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47.25" customHeight="1">
      <c r="A31" s="19" t="s">
        <v>39</v>
      </c>
      <c r="B31" s="19" t="s">
        <v>38</v>
      </c>
      <c r="C31" s="20">
        <v>4</v>
      </c>
      <c r="D31" s="16"/>
      <c r="E31" s="16"/>
      <c r="F31" s="16"/>
      <c r="G31" s="16"/>
      <c r="H31" s="16">
        <f t="shared" si="4"/>
        <v>0</v>
      </c>
      <c r="I31" s="20">
        <f t="shared" si="5"/>
        <v>0</v>
      </c>
      <c r="J31" s="2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>
      <c r="A32" s="19" t="s">
        <v>40</v>
      </c>
      <c r="B32" s="19"/>
      <c r="C32" s="20">
        <v>7</v>
      </c>
      <c r="D32" s="16"/>
      <c r="E32" s="16"/>
      <c r="F32" s="16"/>
      <c r="G32" s="16"/>
      <c r="H32" s="16">
        <f t="shared" si="4"/>
        <v>0</v>
      </c>
      <c r="I32" s="20">
        <f t="shared" si="5"/>
        <v>0</v>
      </c>
      <c r="J32" s="2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>
      <c r="A33" s="44" t="s">
        <v>41</v>
      </c>
      <c r="B33" s="40"/>
      <c r="C33" s="40"/>
      <c r="D33" s="40"/>
      <c r="E33" s="40"/>
      <c r="F33" s="40"/>
      <c r="G33" s="40"/>
      <c r="H33" s="40"/>
      <c r="I33" s="40"/>
      <c r="J33" s="4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>
      <c r="A34" s="22" t="s">
        <v>42</v>
      </c>
      <c r="B34" s="22" t="s">
        <v>21</v>
      </c>
      <c r="C34" s="20">
        <v>15</v>
      </c>
      <c r="D34" s="16"/>
      <c r="E34" s="16"/>
      <c r="F34" s="16"/>
      <c r="G34" s="16"/>
      <c r="H34" s="16">
        <f t="shared" ref="H34:H40" si="6">SUM(D34:G34)</f>
        <v>0</v>
      </c>
      <c r="I34" s="20">
        <f t="shared" ref="I34:I40" si="7">SUM((D34*C34),(E34*C34),(F34*C34),(G34*C34))</f>
        <v>0</v>
      </c>
      <c r="J34" s="2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>
      <c r="A35" s="22" t="s">
        <v>43</v>
      </c>
      <c r="B35" s="22" t="s">
        <v>21</v>
      </c>
      <c r="C35" s="20">
        <v>5</v>
      </c>
      <c r="D35" s="16"/>
      <c r="E35" s="16"/>
      <c r="F35" s="16"/>
      <c r="G35" s="16"/>
      <c r="H35" s="16">
        <f t="shared" si="6"/>
        <v>0</v>
      </c>
      <c r="I35" s="20">
        <f t="shared" si="7"/>
        <v>0</v>
      </c>
      <c r="J35" s="2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>
      <c r="A36" s="22" t="s">
        <v>44</v>
      </c>
      <c r="B36" s="22" t="s">
        <v>21</v>
      </c>
      <c r="C36" s="20">
        <v>10</v>
      </c>
      <c r="D36" s="16"/>
      <c r="E36" s="16"/>
      <c r="F36" s="16"/>
      <c r="G36" s="16"/>
      <c r="H36" s="16">
        <f t="shared" si="6"/>
        <v>0</v>
      </c>
      <c r="I36" s="20">
        <f t="shared" si="7"/>
        <v>0</v>
      </c>
      <c r="J36" s="2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22" t="s">
        <v>45</v>
      </c>
      <c r="B37" s="22" t="s">
        <v>21</v>
      </c>
      <c r="C37" s="20">
        <v>3</v>
      </c>
      <c r="D37" s="16"/>
      <c r="E37" s="16"/>
      <c r="F37" s="16"/>
      <c r="G37" s="16"/>
      <c r="H37" s="16">
        <f t="shared" si="6"/>
        <v>0</v>
      </c>
      <c r="I37" s="20">
        <f t="shared" si="7"/>
        <v>0</v>
      </c>
      <c r="J37" s="2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22" t="s">
        <v>46</v>
      </c>
      <c r="B38" s="22" t="s">
        <v>38</v>
      </c>
      <c r="C38" s="20">
        <v>1.5</v>
      </c>
      <c r="D38" s="16"/>
      <c r="E38" s="16"/>
      <c r="F38" s="16"/>
      <c r="G38" s="16"/>
      <c r="H38" s="16">
        <f t="shared" si="6"/>
        <v>0</v>
      </c>
      <c r="I38" s="20">
        <f t="shared" si="7"/>
        <v>0</v>
      </c>
      <c r="J38" s="2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45" customHeight="1">
      <c r="A39" s="19" t="s">
        <v>47</v>
      </c>
      <c r="B39" s="19" t="s">
        <v>38</v>
      </c>
      <c r="C39" s="20">
        <v>2</v>
      </c>
      <c r="D39" s="16"/>
      <c r="E39" s="16"/>
      <c r="F39" s="16"/>
      <c r="G39" s="16"/>
      <c r="H39" s="16">
        <f t="shared" si="6"/>
        <v>0</v>
      </c>
      <c r="I39" s="20">
        <f t="shared" si="7"/>
        <v>0</v>
      </c>
      <c r="J39" s="2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8" customHeight="1">
      <c r="A40" s="19" t="s">
        <v>48</v>
      </c>
      <c r="B40" s="19"/>
      <c r="C40" s="20">
        <v>5</v>
      </c>
      <c r="D40" s="16"/>
      <c r="E40" s="16"/>
      <c r="F40" s="16"/>
      <c r="G40" s="16"/>
      <c r="H40" s="16">
        <f t="shared" si="6"/>
        <v>0</v>
      </c>
      <c r="I40" s="20">
        <f t="shared" si="7"/>
        <v>0</v>
      </c>
      <c r="J40" s="2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>
      <c r="A41" s="44" t="s">
        <v>49</v>
      </c>
      <c r="B41" s="40"/>
      <c r="C41" s="40"/>
      <c r="D41" s="40"/>
      <c r="E41" s="40"/>
      <c r="F41" s="40"/>
      <c r="G41" s="40"/>
      <c r="H41" s="40"/>
      <c r="I41" s="40"/>
      <c r="J41" s="4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22" t="s">
        <v>50</v>
      </c>
      <c r="B42" s="22"/>
      <c r="C42" s="20">
        <v>15</v>
      </c>
      <c r="D42" s="16"/>
      <c r="E42" s="16"/>
      <c r="F42" s="16"/>
      <c r="G42" s="16"/>
      <c r="H42" s="16">
        <f t="shared" ref="H42:H47" si="8">SUM(D42:G42)</f>
        <v>0</v>
      </c>
      <c r="I42" s="20">
        <f t="shared" ref="I42:I47" si="9">SUM((D42*C42),(E42*C42),(F42*C42),(G42*C42))</f>
        <v>0</v>
      </c>
      <c r="J42" s="2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22" t="s">
        <v>51</v>
      </c>
      <c r="B43" s="22"/>
      <c r="C43" s="23">
        <v>20</v>
      </c>
      <c r="D43" s="24"/>
      <c r="E43" s="24"/>
      <c r="F43" s="24"/>
      <c r="G43" s="24"/>
      <c r="H43" s="16">
        <f t="shared" si="8"/>
        <v>0</v>
      </c>
      <c r="I43" s="20">
        <f t="shared" si="9"/>
        <v>0</v>
      </c>
      <c r="J43" s="25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26" t="s">
        <v>52</v>
      </c>
      <c r="B44" s="22"/>
      <c r="C44" s="23">
        <v>10</v>
      </c>
      <c r="D44" s="24"/>
      <c r="E44" s="24"/>
      <c r="F44" s="24"/>
      <c r="G44" s="24"/>
      <c r="H44" s="16">
        <f t="shared" si="8"/>
        <v>0</v>
      </c>
      <c r="I44" s="20">
        <f t="shared" si="9"/>
        <v>0</v>
      </c>
      <c r="J44" s="25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22" t="s">
        <v>53</v>
      </c>
      <c r="B45" s="22"/>
      <c r="C45" s="23">
        <v>15</v>
      </c>
      <c r="D45" s="24"/>
      <c r="E45" s="24"/>
      <c r="F45" s="24"/>
      <c r="G45" s="24"/>
      <c r="H45" s="16">
        <f t="shared" si="8"/>
        <v>0</v>
      </c>
      <c r="I45" s="20">
        <f t="shared" si="9"/>
        <v>0</v>
      </c>
      <c r="J45" s="25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22" t="s">
        <v>54</v>
      </c>
      <c r="B46" s="22"/>
      <c r="C46" s="23">
        <v>10</v>
      </c>
      <c r="D46" s="24"/>
      <c r="E46" s="24"/>
      <c r="F46" s="24"/>
      <c r="G46" s="24"/>
      <c r="H46" s="16">
        <f t="shared" si="8"/>
        <v>0</v>
      </c>
      <c r="I46" s="20">
        <f t="shared" si="9"/>
        <v>0</v>
      </c>
      <c r="J46" s="25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24" customHeight="1">
      <c r="A47" s="19" t="s">
        <v>55</v>
      </c>
      <c r="B47" s="22"/>
      <c r="C47" s="23">
        <v>10</v>
      </c>
      <c r="D47" s="24"/>
      <c r="E47" s="24"/>
      <c r="F47" s="24"/>
      <c r="G47" s="24"/>
      <c r="H47" s="16">
        <f t="shared" si="8"/>
        <v>0</v>
      </c>
      <c r="I47" s="20">
        <f t="shared" si="9"/>
        <v>0</v>
      </c>
      <c r="J47" s="25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44" t="s">
        <v>56</v>
      </c>
      <c r="B48" s="40"/>
      <c r="C48" s="40"/>
      <c r="D48" s="40"/>
      <c r="E48" s="40"/>
      <c r="F48" s="40"/>
      <c r="G48" s="40"/>
      <c r="H48" s="40"/>
      <c r="I48" s="40"/>
      <c r="J48" s="4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22" t="s">
        <v>57</v>
      </c>
      <c r="B49" s="27"/>
      <c r="C49" s="20">
        <v>5</v>
      </c>
      <c r="D49" s="16"/>
      <c r="E49" s="16"/>
      <c r="F49" s="16"/>
      <c r="G49" s="16"/>
      <c r="H49" s="16">
        <f>SUM(D49:G49)</f>
        <v>0</v>
      </c>
      <c r="I49" s="20">
        <f>SUM((D49*C49),(E49*C49),(F49*C49),(G49*C49))</f>
        <v>0</v>
      </c>
      <c r="J49" s="2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44" t="s">
        <v>58</v>
      </c>
      <c r="B50" s="40"/>
      <c r="C50" s="40"/>
      <c r="D50" s="40"/>
      <c r="E50" s="40"/>
      <c r="F50" s="40"/>
      <c r="G50" s="40"/>
      <c r="H50" s="40"/>
      <c r="I50" s="40"/>
      <c r="J50" s="4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29.25" customHeight="1">
      <c r="A51" s="19" t="s">
        <v>59</v>
      </c>
      <c r="B51" s="27"/>
      <c r="C51" s="20">
        <v>2</v>
      </c>
      <c r="D51" s="16"/>
      <c r="E51" s="16"/>
      <c r="F51" s="16"/>
      <c r="G51" s="16"/>
      <c r="H51" s="16">
        <f t="shared" ref="H51:H63" si="10">SUM(D51:G51)</f>
        <v>0</v>
      </c>
      <c r="I51" s="20">
        <f t="shared" ref="I51:I63" si="11">SUM((D51*C51),(E51*C51),(F51*C51),(G51*C51))</f>
        <v>0</v>
      </c>
      <c r="J51" s="2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29.25" customHeight="1">
      <c r="A52" s="19" t="s">
        <v>60</v>
      </c>
      <c r="B52" s="27"/>
      <c r="C52" s="20">
        <v>1</v>
      </c>
      <c r="D52" s="16"/>
      <c r="E52" s="16"/>
      <c r="F52" s="16"/>
      <c r="G52" s="16"/>
      <c r="H52" s="16">
        <f t="shared" si="10"/>
        <v>0</v>
      </c>
      <c r="I52" s="20">
        <f t="shared" si="11"/>
        <v>0</v>
      </c>
      <c r="J52" s="2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44.25" customHeight="1">
      <c r="A53" s="28" t="s">
        <v>61</v>
      </c>
      <c r="B53" s="27"/>
      <c r="C53" s="20">
        <v>1</v>
      </c>
      <c r="D53" s="16"/>
      <c r="E53" s="16"/>
      <c r="F53" s="16"/>
      <c r="G53" s="16"/>
      <c r="H53" s="16">
        <f t="shared" si="10"/>
        <v>0</v>
      </c>
      <c r="I53" s="20">
        <f t="shared" si="11"/>
        <v>0</v>
      </c>
      <c r="J53" s="2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43.5" customHeight="1">
      <c r="A54" s="19" t="s">
        <v>62</v>
      </c>
      <c r="B54" s="27"/>
      <c r="C54" s="20">
        <v>5</v>
      </c>
      <c r="D54" s="16"/>
      <c r="E54" s="16"/>
      <c r="F54" s="16"/>
      <c r="G54" s="16"/>
      <c r="H54" s="16">
        <f t="shared" si="10"/>
        <v>0</v>
      </c>
      <c r="I54" s="20">
        <f t="shared" si="11"/>
        <v>0</v>
      </c>
      <c r="J54" s="2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59.25" customHeight="1">
      <c r="A55" s="19" t="s">
        <v>63</v>
      </c>
      <c r="B55" s="27"/>
      <c r="C55" s="20">
        <v>0.1</v>
      </c>
      <c r="D55" s="16"/>
      <c r="E55" s="16"/>
      <c r="F55" s="16"/>
      <c r="G55" s="16"/>
      <c r="H55" s="16">
        <f t="shared" si="10"/>
        <v>0</v>
      </c>
      <c r="I55" s="20">
        <f t="shared" si="11"/>
        <v>0</v>
      </c>
      <c r="J55" s="2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45" customHeight="1">
      <c r="A56" s="19" t="s">
        <v>64</v>
      </c>
      <c r="B56" s="27"/>
      <c r="C56" s="20">
        <v>10</v>
      </c>
      <c r="D56" s="16"/>
      <c r="E56" s="16"/>
      <c r="F56" s="16"/>
      <c r="G56" s="16"/>
      <c r="H56" s="16">
        <f t="shared" si="10"/>
        <v>0</v>
      </c>
      <c r="I56" s="20">
        <f t="shared" si="11"/>
        <v>0</v>
      </c>
      <c r="J56" s="2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31.5" customHeight="1">
      <c r="A57" s="19" t="s">
        <v>65</v>
      </c>
      <c r="B57" s="27"/>
      <c r="C57" s="20">
        <v>1</v>
      </c>
      <c r="D57" s="16"/>
      <c r="E57" s="16"/>
      <c r="F57" s="16"/>
      <c r="G57" s="16"/>
      <c r="H57" s="16">
        <f t="shared" si="10"/>
        <v>0</v>
      </c>
      <c r="I57" s="20">
        <f t="shared" si="11"/>
        <v>0</v>
      </c>
      <c r="J57" s="2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46.5" customHeight="1">
      <c r="A58" s="19" t="s">
        <v>66</v>
      </c>
      <c r="B58" s="27"/>
      <c r="C58" s="20">
        <v>6</v>
      </c>
      <c r="D58" s="16"/>
      <c r="E58" s="16"/>
      <c r="F58" s="16"/>
      <c r="G58" s="16"/>
      <c r="H58" s="16">
        <f t="shared" si="10"/>
        <v>0</v>
      </c>
      <c r="I58" s="20">
        <f t="shared" si="11"/>
        <v>0</v>
      </c>
      <c r="J58" s="2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60" customHeight="1">
      <c r="A59" s="19" t="s">
        <v>67</v>
      </c>
      <c r="B59" s="27" t="s">
        <v>68</v>
      </c>
      <c r="C59" s="20">
        <v>0.5</v>
      </c>
      <c r="D59" s="16"/>
      <c r="E59" s="16"/>
      <c r="F59" s="16"/>
      <c r="G59" s="16"/>
      <c r="H59" s="16">
        <f t="shared" si="10"/>
        <v>0</v>
      </c>
      <c r="I59" s="20">
        <f t="shared" si="11"/>
        <v>0</v>
      </c>
      <c r="J59" s="2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67.5" customHeight="1">
      <c r="A60" s="19" t="s">
        <v>69</v>
      </c>
      <c r="B60" s="27" t="s">
        <v>70</v>
      </c>
      <c r="C60" s="20">
        <v>2</v>
      </c>
      <c r="D60" s="16"/>
      <c r="E60" s="16"/>
      <c r="F60" s="16"/>
      <c r="G60" s="16"/>
      <c r="H60" s="16">
        <f t="shared" si="10"/>
        <v>0</v>
      </c>
      <c r="I60" s="20">
        <f t="shared" si="11"/>
        <v>0</v>
      </c>
      <c r="J60" s="2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48.75" customHeight="1">
      <c r="A61" s="19" t="s">
        <v>71</v>
      </c>
      <c r="B61" s="27" t="s">
        <v>72</v>
      </c>
      <c r="C61" s="20">
        <v>0.5</v>
      </c>
      <c r="D61" s="16"/>
      <c r="E61" s="16"/>
      <c r="F61" s="16"/>
      <c r="G61" s="16"/>
      <c r="H61" s="16">
        <f t="shared" si="10"/>
        <v>0</v>
      </c>
      <c r="I61" s="20">
        <f t="shared" si="11"/>
        <v>0</v>
      </c>
      <c r="J61" s="2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19" t="s">
        <v>73</v>
      </c>
      <c r="B62" s="27"/>
      <c r="C62" s="20">
        <v>5</v>
      </c>
      <c r="D62" s="16"/>
      <c r="E62" s="16"/>
      <c r="F62" s="16"/>
      <c r="G62" s="16"/>
      <c r="H62" s="16">
        <f t="shared" si="10"/>
        <v>0</v>
      </c>
      <c r="I62" s="20">
        <f t="shared" si="11"/>
        <v>0</v>
      </c>
      <c r="J62" s="2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19" t="s">
        <v>74</v>
      </c>
      <c r="B63" s="27"/>
      <c r="C63" s="20">
        <v>2.5</v>
      </c>
      <c r="D63" s="16"/>
      <c r="E63" s="16"/>
      <c r="F63" s="16"/>
      <c r="G63" s="16"/>
      <c r="H63" s="16">
        <f t="shared" si="10"/>
        <v>0</v>
      </c>
      <c r="I63" s="20">
        <f t="shared" si="11"/>
        <v>0</v>
      </c>
      <c r="J63" s="2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46" t="s">
        <v>75</v>
      </c>
      <c r="B64" s="40"/>
      <c r="C64" s="40"/>
      <c r="D64" s="40"/>
      <c r="E64" s="40"/>
      <c r="F64" s="40"/>
      <c r="G64" s="40"/>
      <c r="H64" s="41"/>
      <c r="I64" s="20">
        <f>SUM(I13:I63)</f>
        <v>0</v>
      </c>
      <c r="J64" s="2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47" t="s">
        <v>76</v>
      </c>
      <c r="B65" s="40"/>
      <c r="C65" s="40"/>
      <c r="D65" s="40"/>
      <c r="E65" s="40"/>
      <c r="F65" s="40"/>
      <c r="G65" s="40"/>
      <c r="H65" s="40"/>
      <c r="I65" s="40"/>
      <c r="J65" s="4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48" t="s">
        <v>17</v>
      </c>
      <c r="B66" s="40"/>
      <c r="C66" s="40"/>
      <c r="D66" s="40"/>
      <c r="E66" s="40"/>
      <c r="F66" s="40"/>
      <c r="G66" s="40"/>
      <c r="H66" s="40"/>
      <c r="I66" s="40"/>
      <c r="J66" s="4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19" t="s">
        <v>77</v>
      </c>
      <c r="B67" s="19" t="s">
        <v>19</v>
      </c>
      <c r="C67" s="20">
        <v>0.5</v>
      </c>
      <c r="D67" s="16"/>
      <c r="E67" s="16"/>
      <c r="F67" s="16"/>
      <c r="G67" s="16"/>
      <c r="H67" s="16">
        <f t="shared" ref="H67:H71" si="12">SUM(D67:G67)</f>
        <v>0</v>
      </c>
      <c r="I67" s="20">
        <f t="shared" ref="I67:I71" si="13">SUM((D67*C67),(E67*C67),(F67*C67),(G67*C67))</f>
        <v>0</v>
      </c>
      <c r="J67" s="2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19" t="s">
        <v>20</v>
      </c>
      <c r="B68" s="19" t="s">
        <v>21</v>
      </c>
      <c r="C68" s="20">
        <v>12</v>
      </c>
      <c r="D68" s="16"/>
      <c r="E68" s="16"/>
      <c r="F68" s="16"/>
      <c r="G68" s="16"/>
      <c r="H68" s="16">
        <f t="shared" si="12"/>
        <v>0</v>
      </c>
      <c r="I68" s="20">
        <f t="shared" si="13"/>
        <v>0</v>
      </c>
      <c r="J68" s="2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22" t="s">
        <v>78</v>
      </c>
      <c r="B69" s="22" t="s">
        <v>21</v>
      </c>
      <c r="C69" s="20">
        <v>6</v>
      </c>
      <c r="D69" s="16"/>
      <c r="E69" s="16"/>
      <c r="F69" s="16"/>
      <c r="G69" s="16"/>
      <c r="H69" s="16">
        <f t="shared" si="12"/>
        <v>0</v>
      </c>
      <c r="I69" s="20">
        <f t="shared" si="13"/>
        <v>0</v>
      </c>
      <c r="J69" s="2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22" t="s">
        <v>23</v>
      </c>
      <c r="B70" s="22" t="s">
        <v>21</v>
      </c>
      <c r="C70" s="20">
        <v>3</v>
      </c>
      <c r="D70" s="16"/>
      <c r="E70" s="16"/>
      <c r="F70" s="16"/>
      <c r="G70" s="16"/>
      <c r="H70" s="16">
        <f t="shared" si="12"/>
        <v>0</v>
      </c>
      <c r="I70" s="20">
        <f t="shared" si="13"/>
        <v>0</v>
      </c>
      <c r="J70" s="2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22" t="s">
        <v>24</v>
      </c>
      <c r="B71" s="22" t="s">
        <v>21</v>
      </c>
      <c r="C71" s="20">
        <v>1</v>
      </c>
      <c r="D71" s="16"/>
      <c r="E71" s="16"/>
      <c r="F71" s="16"/>
      <c r="G71" s="16"/>
      <c r="H71" s="16">
        <f t="shared" si="12"/>
        <v>0</v>
      </c>
      <c r="I71" s="20">
        <f t="shared" si="13"/>
        <v>0</v>
      </c>
      <c r="J71" s="2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44" t="s">
        <v>25</v>
      </c>
      <c r="B72" s="40"/>
      <c r="C72" s="40"/>
      <c r="D72" s="40"/>
      <c r="E72" s="40"/>
      <c r="F72" s="40"/>
      <c r="G72" s="40"/>
      <c r="H72" s="40"/>
      <c r="I72" s="40"/>
      <c r="J72" s="4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22" t="s">
        <v>26</v>
      </c>
      <c r="B73" s="22" t="s">
        <v>21</v>
      </c>
      <c r="C73" s="20">
        <v>4</v>
      </c>
      <c r="D73" s="16"/>
      <c r="E73" s="16"/>
      <c r="F73" s="16"/>
      <c r="G73" s="16"/>
      <c r="H73" s="16">
        <f t="shared" ref="H73:H78" si="14">SUM(D73:G73)</f>
        <v>0</v>
      </c>
      <c r="I73" s="20">
        <f t="shared" ref="I73:I78" si="15">SUM((D73*C73),(E73*C73),(F73*C73),(G73*C73))</f>
        <v>0</v>
      </c>
      <c r="J73" s="2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22" t="s">
        <v>27</v>
      </c>
      <c r="B74" s="22" t="s">
        <v>21</v>
      </c>
      <c r="C74" s="20">
        <v>1</v>
      </c>
      <c r="D74" s="16"/>
      <c r="E74" s="16"/>
      <c r="F74" s="16"/>
      <c r="G74" s="16"/>
      <c r="H74" s="16">
        <f t="shared" si="14"/>
        <v>0</v>
      </c>
      <c r="I74" s="20">
        <f t="shared" si="15"/>
        <v>0</v>
      </c>
      <c r="J74" s="2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22" t="s">
        <v>28</v>
      </c>
      <c r="B75" s="22" t="s">
        <v>21</v>
      </c>
      <c r="C75" s="20">
        <v>3</v>
      </c>
      <c r="D75" s="16"/>
      <c r="E75" s="16"/>
      <c r="F75" s="16"/>
      <c r="G75" s="16"/>
      <c r="H75" s="16">
        <f t="shared" si="14"/>
        <v>0</v>
      </c>
      <c r="I75" s="20">
        <f t="shared" si="15"/>
        <v>0</v>
      </c>
      <c r="J75" s="2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22" t="s">
        <v>29</v>
      </c>
      <c r="B76" s="22" t="s">
        <v>21</v>
      </c>
      <c r="C76" s="20">
        <v>0.5</v>
      </c>
      <c r="D76" s="16"/>
      <c r="E76" s="16"/>
      <c r="F76" s="16"/>
      <c r="G76" s="16"/>
      <c r="H76" s="16">
        <f t="shared" si="14"/>
        <v>0</v>
      </c>
      <c r="I76" s="20">
        <f t="shared" si="15"/>
        <v>0</v>
      </c>
      <c r="J76" s="2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22" t="s">
        <v>30</v>
      </c>
      <c r="B77" s="22" t="s">
        <v>21</v>
      </c>
      <c r="C77" s="20">
        <v>1.5</v>
      </c>
      <c r="D77" s="16"/>
      <c r="E77" s="16"/>
      <c r="F77" s="16"/>
      <c r="G77" s="16"/>
      <c r="H77" s="16">
        <f t="shared" si="14"/>
        <v>0</v>
      </c>
      <c r="I77" s="20">
        <f t="shared" si="15"/>
        <v>0</v>
      </c>
      <c r="J77" s="2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22" t="s">
        <v>31</v>
      </c>
      <c r="B78" s="22" t="s">
        <v>21</v>
      </c>
      <c r="C78" s="20">
        <v>0.2</v>
      </c>
      <c r="D78" s="16"/>
      <c r="E78" s="16"/>
      <c r="F78" s="16"/>
      <c r="G78" s="16"/>
      <c r="H78" s="16">
        <f t="shared" si="14"/>
        <v>0</v>
      </c>
      <c r="I78" s="20">
        <f t="shared" si="15"/>
        <v>0</v>
      </c>
      <c r="J78" s="2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44" t="s">
        <v>79</v>
      </c>
      <c r="B79" s="40"/>
      <c r="C79" s="40"/>
      <c r="D79" s="40"/>
      <c r="E79" s="40"/>
      <c r="F79" s="40"/>
      <c r="G79" s="40"/>
      <c r="H79" s="40"/>
      <c r="I79" s="40"/>
      <c r="J79" s="4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41.25" customHeight="1">
      <c r="A80" s="19" t="s">
        <v>80</v>
      </c>
      <c r="B80" s="27"/>
      <c r="C80" s="20">
        <v>2</v>
      </c>
      <c r="D80" s="16"/>
      <c r="E80" s="16"/>
      <c r="F80" s="16"/>
      <c r="G80" s="16"/>
      <c r="H80" s="16">
        <f t="shared" ref="H80:H91" si="16">SUM(D80:G80)</f>
        <v>0</v>
      </c>
      <c r="I80" s="20">
        <f t="shared" ref="I80:I91" si="17">SUM((D80*C80),(E80*C80),(F80*C80),(G80*C80))</f>
        <v>0</v>
      </c>
      <c r="J80" s="2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26.25" customHeight="1">
      <c r="A81" s="19" t="s">
        <v>81</v>
      </c>
      <c r="B81" s="27"/>
      <c r="C81" s="20">
        <v>1</v>
      </c>
      <c r="D81" s="16"/>
      <c r="E81" s="16"/>
      <c r="F81" s="16"/>
      <c r="G81" s="16"/>
      <c r="H81" s="16">
        <f t="shared" si="16"/>
        <v>0</v>
      </c>
      <c r="I81" s="20">
        <f t="shared" si="17"/>
        <v>0</v>
      </c>
      <c r="J81" s="2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48" customHeight="1">
      <c r="A82" s="29" t="s">
        <v>82</v>
      </c>
      <c r="B82" s="27"/>
      <c r="C82" s="20">
        <v>1</v>
      </c>
      <c r="D82" s="16"/>
      <c r="E82" s="16"/>
      <c r="F82" s="16"/>
      <c r="G82" s="16"/>
      <c r="H82" s="16">
        <f t="shared" si="16"/>
        <v>0</v>
      </c>
      <c r="I82" s="20">
        <f t="shared" si="17"/>
        <v>0</v>
      </c>
      <c r="J82" s="2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78" customHeight="1">
      <c r="A83" s="38" t="s">
        <v>83</v>
      </c>
      <c r="B83" s="27" t="s">
        <v>84</v>
      </c>
      <c r="C83" s="20">
        <v>2</v>
      </c>
      <c r="D83" s="16"/>
      <c r="E83" s="16"/>
      <c r="F83" s="16"/>
      <c r="G83" s="16"/>
      <c r="H83" s="16">
        <f t="shared" si="16"/>
        <v>0</v>
      </c>
      <c r="I83" s="20">
        <f t="shared" si="17"/>
        <v>0</v>
      </c>
      <c r="J83" s="2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44.25" customHeight="1">
      <c r="A84" s="19" t="s">
        <v>85</v>
      </c>
      <c r="B84" s="27"/>
      <c r="C84" s="20">
        <v>10</v>
      </c>
      <c r="D84" s="16"/>
      <c r="E84" s="16"/>
      <c r="F84" s="16"/>
      <c r="G84" s="16"/>
      <c r="H84" s="16">
        <f t="shared" si="16"/>
        <v>0</v>
      </c>
      <c r="I84" s="20">
        <f t="shared" si="17"/>
        <v>0</v>
      </c>
      <c r="J84" s="2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42.75" customHeight="1">
      <c r="A85" s="19" t="s">
        <v>86</v>
      </c>
      <c r="B85" s="27"/>
      <c r="C85" s="20">
        <v>0.1</v>
      </c>
      <c r="D85" s="16"/>
      <c r="E85" s="16"/>
      <c r="F85" s="16"/>
      <c r="G85" s="16"/>
      <c r="H85" s="16">
        <f t="shared" si="16"/>
        <v>0</v>
      </c>
      <c r="I85" s="20">
        <f t="shared" si="17"/>
        <v>0</v>
      </c>
      <c r="J85" s="2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49.5" customHeight="1">
      <c r="A86" s="11" t="s">
        <v>87</v>
      </c>
      <c r="B86" s="27" t="s">
        <v>72</v>
      </c>
      <c r="C86" s="20">
        <v>0.5</v>
      </c>
      <c r="D86" s="16"/>
      <c r="E86" s="16"/>
      <c r="F86" s="16"/>
      <c r="G86" s="16"/>
      <c r="H86" s="16">
        <f t="shared" si="16"/>
        <v>0</v>
      </c>
      <c r="I86" s="20">
        <f t="shared" si="17"/>
        <v>0</v>
      </c>
      <c r="J86" s="2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22.5" customHeight="1">
      <c r="A87" s="30" t="s">
        <v>88</v>
      </c>
      <c r="B87" s="27"/>
      <c r="C87" s="20">
        <v>1</v>
      </c>
      <c r="D87" s="16"/>
      <c r="E87" s="16"/>
      <c r="F87" s="16"/>
      <c r="G87" s="16"/>
      <c r="H87" s="16">
        <f t="shared" si="16"/>
        <v>0</v>
      </c>
      <c r="I87" s="20">
        <f t="shared" si="17"/>
        <v>0</v>
      </c>
      <c r="J87" s="2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45" customHeight="1">
      <c r="A88" s="31" t="s">
        <v>89</v>
      </c>
      <c r="B88" s="27" t="s">
        <v>72</v>
      </c>
      <c r="C88" s="20">
        <v>0.5</v>
      </c>
      <c r="D88" s="16"/>
      <c r="E88" s="16"/>
      <c r="F88" s="16"/>
      <c r="G88" s="16"/>
      <c r="H88" s="16">
        <f t="shared" si="16"/>
        <v>0</v>
      </c>
      <c r="I88" s="20">
        <f t="shared" si="17"/>
        <v>0</v>
      </c>
      <c r="J88" s="2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36.75" customHeight="1">
      <c r="A89" s="31" t="s">
        <v>90</v>
      </c>
      <c r="B89" s="27" t="s">
        <v>72</v>
      </c>
      <c r="C89" s="20">
        <v>2</v>
      </c>
      <c r="D89" s="16"/>
      <c r="E89" s="16"/>
      <c r="F89" s="16"/>
      <c r="G89" s="16"/>
      <c r="H89" s="16">
        <f t="shared" si="16"/>
        <v>0</v>
      </c>
      <c r="I89" s="20">
        <f t="shared" si="17"/>
        <v>0</v>
      </c>
      <c r="J89" s="2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8.75" customHeight="1">
      <c r="A90" s="30" t="s">
        <v>91</v>
      </c>
      <c r="B90" s="27"/>
      <c r="C90" s="20">
        <v>2.5</v>
      </c>
      <c r="D90" s="16"/>
      <c r="E90" s="16"/>
      <c r="F90" s="16"/>
      <c r="G90" s="16"/>
      <c r="H90" s="16">
        <f t="shared" si="16"/>
        <v>0</v>
      </c>
      <c r="I90" s="20">
        <f t="shared" si="17"/>
        <v>0</v>
      </c>
      <c r="J90" s="2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30" t="s">
        <v>92</v>
      </c>
      <c r="B91" s="27"/>
      <c r="C91" s="20">
        <v>2</v>
      </c>
      <c r="D91" s="16"/>
      <c r="E91" s="16"/>
      <c r="F91" s="16"/>
      <c r="G91" s="16"/>
      <c r="H91" s="16">
        <f t="shared" si="16"/>
        <v>0</v>
      </c>
      <c r="I91" s="20">
        <f t="shared" si="17"/>
        <v>0</v>
      </c>
      <c r="J91" s="2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44" t="s">
        <v>93</v>
      </c>
      <c r="B92" s="40"/>
      <c r="C92" s="40"/>
      <c r="D92" s="40"/>
      <c r="E92" s="40"/>
      <c r="F92" s="40"/>
      <c r="G92" s="40"/>
      <c r="H92" s="40"/>
      <c r="I92" s="40"/>
      <c r="J92" s="41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45" t="s">
        <v>94</v>
      </c>
      <c r="B93" s="40"/>
      <c r="C93" s="40"/>
      <c r="D93" s="40"/>
      <c r="E93" s="40"/>
      <c r="F93" s="40"/>
      <c r="G93" s="40"/>
      <c r="H93" s="32">
        <v>0</v>
      </c>
      <c r="I93" s="33">
        <f>H93</f>
        <v>0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44" t="s">
        <v>95</v>
      </c>
      <c r="B94" s="40"/>
      <c r="C94" s="40"/>
      <c r="D94" s="40"/>
      <c r="E94" s="40"/>
      <c r="F94" s="40"/>
      <c r="G94" s="40"/>
      <c r="H94" s="40"/>
      <c r="I94" s="40"/>
      <c r="J94" s="41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45" t="s">
        <v>96</v>
      </c>
      <c r="B95" s="40"/>
      <c r="C95" s="40"/>
      <c r="D95" s="40"/>
      <c r="E95" s="40"/>
      <c r="F95" s="40"/>
      <c r="G95" s="41"/>
      <c r="H95" s="34" t="s">
        <v>97</v>
      </c>
      <c r="I95" s="33">
        <v>0</v>
      </c>
      <c r="J95" s="34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45" t="s">
        <v>98</v>
      </c>
      <c r="B96" s="40"/>
      <c r="C96" s="40"/>
      <c r="D96" s="40"/>
      <c r="E96" s="40"/>
      <c r="F96" s="40"/>
      <c r="G96" s="41"/>
      <c r="H96" s="34" t="s">
        <v>99</v>
      </c>
      <c r="I96" s="33">
        <v>0</v>
      </c>
      <c r="J96" s="34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45" t="s">
        <v>100</v>
      </c>
      <c r="B97" s="40"/>
      <c r="C97" s="40"/>
      <c r="D97" s="40"/>
      <c r="E97" s="40"/>
      <c r="F97" s="40"/>
      <c r="G97" s="41"/>
      <c r="H97" s="34" t="s">
        <v>99</v>
      </c>
      <c r="I97" s="33">
        <v>0</v>
      </c>
      <c r="J97" s="34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45" t="s">
        <v>101</v>
      </c>
      <c r="B98" s="40"/>
      <c r="C98" s="40"/>
      <c r="D98" s="40"/>
      <c r="E98" s="40"/>
      <c r="F98" s="40"/>
      <c r="G98" s="41"/>
      <c r="H98" s="34" t="s">
        <v>99</v>
      </c>
      <c r="I98" s="33">
        <v>0</v>
      </c>
      <c r="J98" s="34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45" t="s">
        <v>102</v>
      </c>
      <c r="B99" s="40"/>
      <c r="C99" s="40"/>
      <c r="D99" s="40"/>
      <c r="E99" s="40"/>
      <c r="F99" s="40"/>
      <c r="G99" s="41"/>
      <c r="H99" s="34" t="s">
        <v>97</v>
      </c>
      <c r="I99" s="33">
        <v>0</v>
      </c>
      <c r="J99" s="34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45" t="s">
        <v>103</v>
      </c>
      <c r="B100" s="40"/>
      <c r="C100" s="40"/>
      <c r="D100" s="40"/>
      <c r="E100" s="40"/>
      <c r="F100" s="40"/>
      <c r="G100" s="41"/>
      <c r="H100" s="34" t="s">
        <v>97</v>
      </c>
      <c r="I100" s="33">
        <v>0</v>
      </c>
      <c r="J100" s="34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45" t="s">
        <v>104</v>
      </c>
      <c r="B101" s="40"/>
      <c r="C101" s="40"/>
      <c r="D101" s="40"/>
      <c r="E101" s="40"/>
      <c r="F101" s="40"/>
      <c r="G101" s="41"/>
      <c r="H101" s="34" t="s">
        <v>99</v>
      </c>
      <c r="I101" s="35">
        <v>0</v>
      </c>
      <c r="J101" s="34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39" t="s">
        <v>105</v>
      </c>
      <c r="B102" s="40"/>
      <c r="C102" s="40"/>
      <c r="D102" s="40"/>
      <c r="E102" s="40"/>
      <c r="F102" s="40"/>
      <c r="G102" s="40"/>
      <c r="H102" s="41"/>
      <c r="I102" s="36">
        <f>SUM(I67:I101)</f>
        <v>0</v>
      </c>
      <c r="J102" s="34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42" t="s">
        <v>106</v>
      </c>
      <c r="B103" s="43"/>
      <c r="C103" s="43"/>
      <c r="D103" s="43"/>
      <c r="E103" s="43"/>
      <c r="F103" s="43"/>
      <c r="G103" s="43"/>
      <c r="H103" s="43"/>
      <c r="I103" s="37">
        <f>I64+I102</f>
        <v>0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35">
    <mergeCell ref="A5:B5"/>
    <mergeCell ref="C5:G5"/>
    <mergeCell ref="A6:B6"/>
    <mergeCell ref="C6:G6"/>
    <mergeCell ref="A7:B7"/>
    <mergeCell ref="C7:G7"/>
    <mergeCell ref="A10:A11"/>
    <mergeCell ref="C10:C11"/>
    <mergeCell ref="D10:H10"/>
    <mergeCell ref="I10:I11"/>
    <mergeCell ref="J10:J11"/>
    <mergeCell ref="A12:J12"/>
    <mergeCell ref="A18:J18"/>
    <mergeCell ref="A25:J25"/>
    <mergeCell ref="A33:J33"/>
    <mergeCell ref="A41:J41"/>
    <mergeCell ref="A48:J48"/>
    <mergeCell ref="A50:J50"/>
    <mergeCell ref="A64:H64"/>
    <mergeCell ref="A65:J65"/>
    <mergeCell ref="A66:J66"/>
    <mergeCell ref="A102:H102"/>
    <mergeCell ref="A103:H103"/>
    <mergeCell ref="A72:J72"/>
    <mergeCell ref="A79:J79"/>
    <mergeCell ref="A92:J92"/>
    <mergeCell ref="A94:J94"/>
    <mergeCell ref="A95:G95"/>
    <mergeCell ref="A96:G96"/>
    <mergeCell ref="A93:G93"/>
    <mergeCell ref="A97:G97"/>
    <mergeCell ref="A98:G98"/>
    <mergeCell ref="A99:G99"/>
    <mergeCell ref="A100:G100"/>
    <mergeCell ref="A101:G101"/>
  </mergeCells>
  <pageMargins left="0.47244094488188981" right="0.47244094488188981" top="0.78740157480314965" bottom="0.7874015748031496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BAREMA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PAULO DANIEL CAZARIN</cp:lastModifiedBy>
  <dcterms:created xsi:type="dcterms:W3CDTF">2021-04-06T18:00:39Z</dcterms:created>
  <dcterms:modified xsi:type="dcterms:W3CDTF">2022-04-05T20:01:57Z</dcterms:modified>
</cp:coreProperties>
</file>