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TA E PLANILH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<sst xmlns="http://schemas.openxmlformats.org/spreadsheetml/2006/main" count="33" uniqueCount="21">
  <si>
    <t xml:space="preserve">LOGO DA EMPRESA</t>
  </si>
  <si>
    <t xml:space="preserve">UNIVERSIDADE DO ESTADO DE MATO GROSSO - UNEMAT - CAMPUS CÁCERES</t>
  </si>
  <si>
    <t xml:space="preserve">PROCESSO ADMINISTRATIVO: UNEMAT-PRO-2026/00000 - DISPENSA ELETRÔNICA Nº 00000/2026</t>
  </si>
  <si>
    <t xml:space="preserve">PROPOSTA REAJUSTADA</t>
  </si>
  <si>
    <t xml:space="preserve">ORDEM</t>
  </si>
  <si>
    <t xml:space="preserve">ITEM NO SIAG</t>
  </si>
  <si>
    <t xml:space="preserve">UN</t>
  </si>
  <si>
    <t xml:space="preserve">QUANT.</t>
  </si>
  <si>
    <t xml:space="preserve">PREÇO UNITÁRIO</t>
  </si>
  <si>
    <t xml:space="preserve">PREÇO TOTAL (LANCE NO SIAG)</t>
  </si>
  <si>
    <r>
      <rPr>
        <b val="true"/>
        <sz val="10"/>
        <color rgb="FF000000"/>
        <rFont val="Arial"/>
        <family val="0"/>
        <charset val="1"/>
      </rPr>
      <t xml:space="preserve">OBSERVAÇÃO LEGAL DA PROPOSTA:</t>
    </r>
    <r>
      <rPr>
        <sz val="10"/>
        <color rgb="FF000000"/>
        <rFont val="Arial"/>
        <family val="0"/>
        <charset val="1"/>
      </rPr>
      <t xml:space="preserve"> Declaramos para os devidos fins que a presente planilha de readequação de preços reflete rigorosamente o valor final arrematado na etapa de lances em sua coluna de "Preço Unitário Bruto", representando o preço de mercado com tributação integral. Em estrito cumprimento às diretrizes obrigatórias da Orientação Técnica CGE nº 2026.03.0003 e ao benefício fiscal previsto no Artigo 65 do Anexo IV do RICMS/2014-MT, aplicou-se o desconto correspondente à desoneração do ICMS , nos termos do Artigo 49, Inciso I, alínea "a" do Regulamento do ICMS de Mato Grosso (RICMS-MT). O valor resultante na coluna "Preço Líquido" constitui o preço efetivo da contratação. Certificamo-nos de que a respectiva Nota Fiscal Eletrônica (NF-e) será emitida trazendo o valor de mercado (bruto) no campo "Valor Total dos Produtos", indicando de forma destacada o montante do ICMS dispensado no campo "Desconto", resultando no valor líquido final a pagar, sob pena de recusa do documento fiscal na liquidação da despesa</t>
    </r>
  </si>
  <si>
    <t xml:space="preserve">CX</t>
  </si>
  <si>
    <t xml:space="preserve">KG</t>
  </si>
  <si>
    <t xml:space="preserve">PÇ</t>
  </si>
  <si>
    <t xml:space="preserve">X</t>
  </si>
  <si>
    <t xml:space="preserve">TOTAL GERAL</t>
  </si>
  <si>
    <t xml:space="preserve">PLANILHA DE READEQUAÇÃO DE PREÇOS TRIBUTÁRIA (MEMÓRIA DE CÁLCULO DE DESONERAÇÃO DO ICMS - ART. 65 ANEXO IV RICMS/2014-MT)</t>
  </si>
  <si>
    <t xml:space="preserve">ALÍQUOTA</t>
  </si>
  <si>
    <t xml:space="preserve">VALOR ICMS DESONERADO</t>
  </si>
  <si>
    <t xml:space="preserve">PREÇO TOTAL C/ DESONERAÇÃO</t>
  </si>
  <si>
    <t xml:space="preserve">TOTAL GERAL LÍQUIDO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</si>
</sst>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 R$&quot;* #,##0.00\ ;&quot; R$&quot;* \(#,##0.00\);&quot; R$&quot;* \-#\ ;@\ "/>
    <numFmt numFmtId="166" formatCode="General"/>
    <numFmt numFmtId="167" formatCode="0.00%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47"/>
      <color rgb="FFFF0000"/>
      <name val="Calibri"/>
      <family val="0"/>
      <charset val="1"/>
    </font>
    <font>
      <b val="true"/>
      <sz val="14"/>
      <name val="Arial"/>
      <family val="0"/>
      <charset val="1"/>
    </font>
    <font>
      <sz val="11"/>
      <color rgb="FF003366"/>
      <name val="Arial"/>
      <family val="0"/>
      <charset val="1"/>
    </font>
    <font>
      <b val="true"/>
      <sz val="24"/>
      <color rgb="FF003366"/>
      <name val="Calibri"/>
      <family val="0"/>
      <charset val="1"/>
    </font>
    <font>
      <b val="true"/>
      <sz val="12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1"/>
      <name val="Arial"/>
      <family val="0"/>
      <charset val="1"/>
    </font>
    <font>
      <sz val="9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sz val="14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1" fillId="0" borderId="0" xfId="17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2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3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0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i val="0"/>
        <color rgb="FFFFFFFF"/>
      </font>
      <fill>
        <patternFill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false" showRowColHeaders="tru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H33" activeCellId="0" sqref="H33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12.44"/>
    <col collapsed="false" customWidth="true" hidden="false" outlineLevel="0" max="2" min="2" style="1" width="19.77"/>
    <col collapsed="false" customWidth="true" hidden="false" outlineLevel="0" max="3" min="3" style="1" width="18.79"/>
    <col collapsed="false" customWidth="true" hidden="false" outlineLevel="0" max="5" min="4" style="1" width="19.43"/>
    <col collapsed="false" customWidth="true" hidden="false" outlineLevel="0" max="6" min="6" style="1" width="22.23"/>
    <col collapsed="false" customWidth="true" hidden="false" outlineLevel="0" max="7" min="7" style="1" width="21.82"/>
    <col collapsed="false" customWidth="true" hidden="false" outlineLevel="0" max="9" min="8" style="1" width="19.43"/>
    <col collapsed="false" customWidth="true" hidden="false" outlineLevel="0" max="10" min="10" style="1" width="22.51"/>
    <col collapsed="false" customWidth="true" hidden="false" outlineLevel="0" max="21" min="11" style="1" width="11.44"/>
    <col collapsed="false" customWidth="true" hidden="false" outlineLevel="0" max="252" min="22" style="1" width="14.43"/>
  </cols>
  <sheetData>
    <row r="1" customFormat="false" ht="32.2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46.2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52.15" hidden="false" customHeight="true" outlineLevel="0" collapsed="false">
      <c r="A3" s="2"/>
      <c r="B3" s="5" t="s">
        <v>1</v>
      </c>
      <c r="C3" s="5"/>
      <c r="D3" s="5"/>
      <c r="E3" s="5"/>
      <c r="F3" s="5"/>
      <c r="G3" s="5"/>
      <c r="H3" s="5"/>
      <c r="I3" s="5"/>
      <c r="J3" s="5"/>
      <c r="K3" s="6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52.15" hidden="false" customHeight="true" outlineLevel="0" collapsed="false">
      <c r="A4" s="2"/>
      <c r="B4" s="7" t="s">
        <v>2</v>
      </c>
      <c r="C4" s="7"/>
      <c r="D4" s="7"/>
      <c r="E4" s="7"/>
      <c r="F4" s="7"/>
      <c r="G4" s="7"/>
      <c r="H4" s="7"/>
      <c r="I4" s="7"/>
      <c r="J4" s="7"/>
      <c r="K4" s="6"/>
      <c r="L4" s="2"/>
      <c r="M4" s="2"/>
      <c r="N4" s="2"/>
      <c r="O4" s="2"/>
      <c r="P4" s="2"/>
      <c r="Q4" s="2"/>
      <c r="R4" s="2"/>
      <c r="S4" s="2"/>
      <c r="T4" s="2"/>
      <c r="U4" s="2"/>
    </row>
    <row r="5" customFormat="false" ht="52.15" hidden="false" customHeight="true" outlineLevel="0" collapsed="false">
      <c r="A5" s="2"/>
      <c r="B5" s="8" t="s">
        <v>3</v>
      </c>
      <c r="C5" s="8"/>
      <c r="D5" s="8"/>
      <c r="E5" s="8"/>
      <c r="F5" s="8"/>
      <c r="G5" s="8"/>
      <c r="H5" s="8"/>
      <c r="I5" s="8"/>
      <c r="J5" s="8"/>
      <c r="K5" s="6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28.35" hidden="false" customHeight="true" outlineLevel="0" collapsed="false">
      <c r="A6" s="2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2" t="s">
        <v>9</v>
      </c>
      <c r="H6" s="13" t="s">
        <v>10</v>
      </c>
      <c r="I6" s="13"/>
      <c r="J6" s="13"/>
      <c r="K6" s="14"/>
      <c r="L6" s="2"/>
      <c r="M6" s="2"/>
      <c r="N6" s="2"/>
      <c r="O6" s="2"/>
      <c r="P6" s="2"/>
      <c r="Q6" s="2"/>
      <c r="R6" s="2"/>
      <c r="S6" s="2"/>
      <c r="T6" s="2"/>
      <c r="U6" s="2"/>
    </row>
    <row r="7" customFormat="false" ht="25.5" hidden="false" customHeight="true" outlineLevel="0" collapsed="false">
      <c r="A7" s="2"/>
      <c r="B7" s="15" t="n">
        <v>1</v>
      </c>
      <c r="C7" s="16" t="n">
        <v>1</v>
      </c>
      <c r="D7" s="17" t="s">
        <v>11</v>
      </c>
      <c r="E7" s="16" t="n">
        <v>10</v>
      </c>
      <c r="F7" s="18" t="n">
        <v>4.69</v>
      </c>
      <c r="G7" s="19" t="n">
        <f aca="false">E7*F7</f>
        <v>46.9</v>
      </c>
      <c r="H7" s="13"/>
      <c r="I7" s="13"/>
      <c r="J7" s="13"/>
      <c r="K7" s="14"/>
      <c r="L7" s="2"/>
      <c r="M7" s="2"/>
      <c r="N7" s="2"/>
      <c r="O7" s="2"/>
      <c r="P7" s="2"/>
      <c r="Q7" s="2"/>
      <c r="R7" s="2"/>
      <c r="S7" s="2"/>
      <c r="T7" s="2"/>
      <c r="U7" s="2"/>
    </row>
    <row r="8" customFormat="false" ht="24.75" hidden="false" customHeight="true" outlineLevel="0" collapsed="false">
      <c r="A8" s="2"/>
      <c r="B8" s="15" t="n">
        <v>2</v>
      </c>
      <c r="C8" s="16" t="n">
        <v>5</v>
      </c>
      <c r="D8" s="17" t="s">
        <v>6</v>
      </c>
      <c r="E8" s="16" t="n">
        <v>400</v>
      </c>
      <c r="F8" s="18" t="n">
        <v>7.96</v>
      </c>
      <c r="G8" s="19" t="n">
        <f aca="false">E8*F8</f>
        <v>3184</v>
      </c>
      <c r="H8" s="13"/>
      <c r="I8" s="13"/>
      <c r="J8" s="13"/>
      <c r="K8" s="14"/>
      <c r="L8" s="2"/>
      <c r="M8" s="2"/>
      <c r="N8" s="2"/>
      <c r="O8" s="2"/>
      <c r="P8" s="2"/>
      <c r="Q8" s="2"/>
      <c r="R8" s="2"/>
      <c r="S8" s="2"/>
      <c r="T8" s="2"/>
      <c r="U8" s="2"/>
    </row>
    <row r="9" customFormat="false" ht="24.75" hidden="false" customHeight="true" outlineLevel="0" collapsed="false">
      <c r="A9" s="2"/>
      <c r="B9" s="20" t="n">
        <v>3</v>
      </c>
      <c r="C9" s="16" t="n">
        <v>7</v>
      </c>
      <c r="D9" s="17" t="s">
        <v>12</v>
      </c>
      <c r="E9" s="16" t="n">
        <v>0</v>
      </c>
      <c r="F9" s="18" t="n">
        <v>0</v>
      </c>
      <c r="G9" s="19" t="n">
        <f aca="false">E9*F9</f>
        <v>0</v>
      </c>
      <c r="H9" s="13"/>
      <c r="I9" s="13"/>
      <c r="J9" s="13"/>
      <c r="K9" s="14"/>
      <c r="L9" s="2"/>
      <c r="M9" s="2"/>
      <c r="N9" s="2"/>
      <c r="O9" s="2"/>
      <c r="P9" s="2"/>
      <c r="Q9" s="2"/>
      <c r="R9" s="2"/>
      <c r="S9" s="2"/>
      <c r="T9" s="2"/>
      <c r="U9" s="2"/>
    </row>
    <row r="10" customFormat="false" ht="24.75" hidden="false" customHeight="true" outlineLevel="0" collapsed="false">
      <c r="A10" s="2"/>
      <c r="B10" s="20" t="n">
        <v>4</v>
      </c>
      <c r="C10" s="16" t="n">
        <v>9</v>
      </c>
      <c r="D10" s="17" t="s">
        <v>13</v>
      </c>
      <c r="E10" s="16" t="n">
        <v>0</v>
      </c>
      <c r="F10" s="18" t="n">
        <v>0</v>
      </c>
      <c r="G10" s="19" t="n">
        <f aca="false">E10*F10</f>
        <v>0</v>
      </c>
      <c r="H10" s="13"/>
      <c r="I10" s="13"/>
      <c r="J10" s="13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customFormat="false" ht="24.75" hidden="false" customHeight="true" outlineLevel="0" collapsed="false">
      <c r="A11" s="2"/>
      <c r="B11" s="20" t="n">
        <v>5</v>
      </c>
      <c r="C11" s="16" t="n">
        <v>10</v>
      </c>
      <c r="D11" s="17" t="s">
        <v>14</v>
      </c>
      <c r="E11" s="16" t="n">
        <v>0</v>
      </c>
      <c r="F11" s="18" t="n">
        <v>0</v>
      </c>
      <c r="G11" s="19" t="n">
        <f aca="false">E11*F11</f>
        <v>0</v>
      </c>
      <c r="H11" s="13"/>
      <c r="I11" s="13"/>
      <c r="J11" s="13"/>
      <c r="K11" s="1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customFormat="false" ht="24.75" hidden="false" customHeight="true" outlineLevel="0" collapsed="false">
      <c r="A12" s="2"/>
      <c r="B12" s="20" t="n">
        <v>6</v>
      </c>
      <c r="C12" s="21" t="n">
        <v>0</v>
      </c>
      <c r="D12" s="17" t="s">
        <v>14</v>
      </c>
      <c r="E12" s="16" t="n">
        <v>0</v>
      </c>
      <c r="F12" s="18" t="n">
        <v>0</v>
      </c>
      <c r="G12" s="19" t="n">
        <f aca="false">E12*F12</f>
        <v>0</v>
      </c>
      <c r="H12" s="13"/>
      <c r="I12" s="13"/>
      <c r="J12" s="13"/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customFormat="false" ht="24.75" hidden="false" customHeight="true" outlineLevel="0" collapsed="false">
      <c r="A13" s="2"/>
      <c r="B13" s="20" t="n">
        <v>7</v>
      </c>
      <c r="C13" s="21" t="n">
        <v>0</v>
      </c>
      <c r="D13" s="17" t="s">
        <v>14</v>
      </c>
      <c r="E13" s="16" t="n">
        <v>0</v>
      </c>
      <c r="F13" s="18" t="n">
        <v>0</v>
      </c>
      <c r="G13" s="19" t="n">
        <f aca="false">E13*F13</f>
        <v>0</v>
      </c>
      <c r="H13" s="13"/>
      <c r="I13" s="13"/>
      <c r="J13" s="13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customFormat="false" ht="24.75" hidden="false" customHeight="true" outlineLevel="0" collapsed="false">
      <c r="A14" s="2"/>
      <c r="B14" s="20" t="n">
        <v>8</v>
      </c>
      <c r="C14" s="21" t="n">
        <v>0</v>
      </c>
      <c r="D14" s="17" t="s">
        <v>14</v>
      </c>
      <c r="E14" s="16" t="n">
        <v>0</v>
      </c>
      <c r="F14" s="18" t="n">
        <v>0</v>
      </c>
      <c r="G14" s="19" t="n">
        <f aca="false">E14*F14</f>
        <v>0</v>
      </c>
      <c r="H14" s="13"/>
      <c r="I14" s="13"/>
      <c r="J14" s="13"/>
      <c r="K14" s="1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customFormat="false" ht="24.75" hidden="false" customHeight="true" outlineLevel="0" collapsed="false">
      <c r="A15" s="2"/>
      <c r="B15" s="20" t="n">
        <v>9</v>
      </c>
      <c r="C15" s="21" t="n">
        <v>0</v>
      </c>
      <c r="D15" s="17" t="s">
        <v>14</v>
      </c>
      <c r="E15" s="16" t="n">
        <v>0</v>
      </c>
      <c r="F15" s="18" t="n">
        <v>0</v>
      </c>
      <c r="G15" s="19" t="n">
        <f aca="false">E15*F15</f>
        <v>0</v>
      </c>
      <c r="H15" s="13"/>
      <c r="I15" s="13"/>
      <c r="J15" s="13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customFormat="false" ht="24.75" hidden="false" customHeight="true" outlineLevel="0" collapsed="false">
      <c r="A16" s="2"/>
      <c r="B16" s="20" t="n">
        <v>10</v>
      </c>
      <c r="C16" s="21" t="n">
        <v>0</v>
      </c>
      <c r="D16" s="17" t="s">
        <v>14</v>
      </c>
      <c r="E16" s="16" t="n">
        <v>0</v>
      </c>
      <c r="F16" s="18" t="n">
        <v>0</v>
      </c>
      <c r="G16" s="19" t="n">
        <f aca="false">E16*F16</f>
        <v>0</v>
      </c>
      <c r="H16" s="13"/>
      <c r="I16" s="13"/>
      <c r="J16" s="13"/>
      <c r="K16" s="1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customFormat="false" ht="18" hidden="false" customHeight="true" outlineLevel="0" collapsed="false">
      <c r="A17" s="2"/>
      <c r="B17" s="22" t="s">
        <v>15</v>
      </c>
      <c r="C17" s="22"/>
      <c r="D17" s="22"/>
      <c r="E17" s="22"/>
      <c r="F17" s="22"/>
      <c r="G17" s="23" t="n">
        <f aca="false">SUM(G7:G16)</f>
        <v>3230.9</v>
      </c>
      <c r="H17" s="13"/>
      <c r="I17" s="13"/>
      <c r="J17" s="13"/>
      <c r="K17" s="14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customFormat="false" ht="12.75" hidden="false" customHeight="true" outlineLevel="0" collapsed="false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customFormat="false" ht="12.75" hidden="false" customHeight="true" outlineLevel="0" collapsed="false">
      <c r="A19" s="2"/>
      <c r="B19" s="24"/>
      <c r="C19" s="24"/>
      <c r="D19" s="24"/>
      <c r="E19" s="24"/>
      <c r="F19" s="24"/>
      <c r="G19" s="24"/>
      <c r="H19" s="24"/>
      <c r="I19" s="24"/>
      <c r="J19" s="24"/>
      <c r="K19" s="14"/>
      <c r="L19" s="2"/>
      <c r="M19" s="25"/>
      <c r="N19" s="2"/>
      <c r="O19" s="2"/>
      <c r="P19" s="2"/>
      <c r="Q19" s="2"/>
      <c r="R19" s="2"/>
      <c r="S19" s="2"/>
      <c r="T19" s="2"/>
      <c r="U19" s="2"/>
    </row>
    <row r="20" customFormat="false" ht="40.25" hidden="false" customHeight="true" outlineLevel="0" collapsed="false">
      <c r="A20" s="2"/>
      <c r="B20" s="26" t="s">
        <v>16</v>
      </c>
      <c r="C20" s="26"/>
      <c r="D20" s="26"/>
      <c r="E20" s="26"/>
      <c r="F20" s="26"/>
      <c r="G20" s="26"/>
      <c r="H20" s="26"/>
      <c r="I20" s="26"/>
      <c r="J20" s="26"/>
      <c r="K20" s="27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customFormat="false" ht="26.85" hidden="false" customHeight="false" outlineLevel="0" collapsed="false">
      <c r="A21" s="2"/>
      <c r="B21" s="28" t="s">
        <v>4</v>
      </c>
      <c r="C21" s="29" t="s">
        <v>5</v>
      </c>
      <c r="D21" s="29" t="s">
        <v>6</v>
      </c>
      <c r="E21" s="29" t="s">
        <v>7</v>
      </c>
      <c r="F21" s="29" t="s">
        <v>8</v>
      </c>
      <c r="G21" s="29" t="s">
        <v>9</v>
      </c>
      <c r="H21" s="29" t="s">
        <v>17</v>
      </c>
      <c r="I21" s="29" t="s">
        <v>18</v>
      </c>
      <c r="J21" s="29" t="s">
        <v>19</v>
      </c>
      <c r="K21" s="30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customFormat="false" ht="17.25" hidden="false" customHeight="true" outlineLevel="0" collapsed="false">
      <c r="A22" s="2"/>
      <c r="B22" s="31" t="n">
        <f aca="false">B7</f>
        <v>1</v>
      </c>
      <c r="C22" s="31" t="n">
        <f aca="false">C7</f>
        <v>1</v>
      </c>
      <c r="D22" s="31" t="str">
        <f aca="false">D7</f>
        <v>CX</v>
      </c>
      <c r="E22" s="31" t="n">
        <f aca="false">E7</f>
        <v>10</v>
      </c>
      <c r="F22" s="18" t="n">
        <f aca="false">F7</f>
        <v>4.69</v>
      </c>
      <c r="G22" s="18" t="n">
        <f aca="false">G7</f>
        <v>46.9</v>
      </c>
      <c r="H22" s="32" t="n">
        <v>0.17</v>
      </c>
      <c r="I22" s="18" t="n">
        <f aca="false">G22*H22</f>
        <v>7.973</v>
      </c>
      <c r="J22" s="33" t="n">
        <f aca="false">G22-I22</f>
        <v>38.927</v>
      </c>
      <c r="K22" s="30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customFormat="false" ht="17.25" hidden="false" customHeight="true" outlineLevel="0" collapsed="false">
      <c r="A23" s="2"/>
      <c r="B23" s="31" t="n">
        <f aca="false">B8</f>
        <v>2</v>
      </c>
      <c r="C23" s="31" t="n">
        <f aca="false">C8</f>
        <v>5</v>
      </c>
      <c r="D23" s="31" t="str">
        <f aca="false">D8</f>
        <v>UN</v>
      </c>
      <c r="E23" s="31" t="n">
        <f aca="false">E8</f>
        <v>400</v>
      </c>
      <c r="F23" s="18" t="n">
        <f aca="false">F8</f>
        <v>7.96</v>
      </c>
      <c r="G23" s="18" t="n">
        <f aca="false">G8</f>
        <v>3184</v>
      </c>
      <c r="H23" s="32" t="n">
        <v>0.17</v>
      </c>
      <c r="I23" s="18" t="n">
        <f aca="false">G23*H23</f>
        <v>541.28</v>
      </c>
      <c r="J23" s="33" t="n">
        <f aca="false">G23-I23</f>
        <v>2642.72</v>
      </c>
      <c r="K23" s="30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customFormat="false" ht="17.25" hidden="false" customHeight="true" outlineLevel="0" collapsed="false">
      <c r="A24" s="2"/>
      <c r="B24" s="31" t="n">
        <f aca="false">B9</f>
        <v>3</v>
      </c>
      <c r="C24" s="31" t="n">
        <f aca="false">C9</f>
        <v>7</v>
      </c>
      <c r="D24" s="31" t="str">
        <f aca="false">D9</f>
        <v>KG</v>
      </c>
      <c r="E24" s="31" t="n">
        <v>500</v>
      </c>
      <c r="F24" s="18" t="n">
        <f aca="false">F9</f>
        <v>0</v>
      </c>
      <c r="G24" s="18" t="n">
        <f aca="false">G9</f>
        <v>0</v>
      </c>
      <c r="H24" s="32" t="n">
        <v>0.17</v>
      </c>
      <c r="I24" s="18" t="n">
        <f aca="false">G24*H24</f>
        <v>0</v>
      </c>
      <c r="J24" s="33" t="n">
        <f aca="false">G24-I24</f>
        <v>0</v>
      </c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customFormat="false" ht="17.25" hidden="false" customHeight="true" outlineLevel="0" collapsed="false">
      <c r="A25" s="2"/>
      <c r="B25" s="31" t="n">
        <f aca="false">B10</f>
        <v>4</v>
      </c>
      <c r="C25" s="31" t="n">
        <f aca="false">C10</f>
        <v>9</v>
      </c>
      <c r="D25" s="31" t="str">
        <f aca="false">D10</f>
        <v>PÇ</v>
      </c>
      <c r="E25" s="31" t="n">
        <v>600</v>
      </c>
      <c r="F25" s="18" t="n">
        <f aca="false">F10</f>
        <v>0</v>
      </c>
      <c r="G25" s="18" t="n">
        <f aca="false">G10</f>
        <v>0</v>
      </c>
      <c r="H25" s="32" t="n">
        <v>0.17</v>
      </c>
      <c r="I25" s="18" t="n">
        <f aca="false">G25*H25</f>
        <v>0</v>
      </c>
      <c r="J25" s="33" t="n">
        <f aca="false">G25-I25</f>
        <v>0</v>
      </c>
      <c r="K25" s="3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customFormat="false" ht="15" hidden="false" customHeight="false" outlineLevel="0" collapsed="false">
      <c r="A26" s="2"/>
      <c r="B26" s="31" t="n">
        <f aca="false">B11</f>
        <v>5</v>
      </c>
      <c r="C26" s="31" t="n">
        <f aca="false">C11</f>
        <v>10</v>
      </c>
      <c r="D26" s="31" t="str">
        <f aca="false">D11</f>
        <v>X</v>
      </c>
      <c r="E26" s="31" t="n">
        <f aca="false">E11</f>
        <v>0</v>
      </c>
      <c r="F26" s="18" t="n">
        <f aca="false">F11</f>
        <v>0</v>
      </c>
      <c r="G26" s="18" t="n">
        <f aca="false">G11</f>
        <v>0</v>
      </c>
      <c r="H26" s="32" t="n">
        <v>0.17</v>
      </c>
      <c r="I26" s="18" t="n">
        <f aca="false">G26*H26</f>
        <v>0</v>
      </c>
      <c r="J26" s="33" t="n">
        <f aca="false">G26-I26</f>
        <v>0</v>
      </c>
      <c r="K26" s="30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customFormat="false" ht="18.75" hidden="false" customHeight="true" outlineLevel="0" collapsed="false">
      <c r="A27" s="2"/>
      <c r="B27" s="31" t="n">
        <f aca="false">B12</f>
        <v>6</v>
      </c>
      <c r="C27" s="31" t="n">
        <f aca="false">C12</f>
        <v>0</v>
      </c>
      <c r="D27" s="31" t="str">
        <f aca="false">D12</f>
        <v>X</v>
      </c>
      <c r="E27" s="31" t="n">
        <f aca="false">E12</f>
        <v>0</v>
      </c>
      <c r="F27" s="18" t="n">
        <f aca="false">F12</f>
        <v>0</v>
      </c>
      <c r="G27" s="18" t="n">
        <f aca="false">G12</f>
        <v>0</v>
      </c>
      <c r="H27" s="32" t="n">
        <v>0.17</v>
      </c>
      <c r="I27" s="18" t="n">
        <f aca="false">G27*H27</f>
        <v>0</v>
      </c>
      <c r="J27" s="33" t="n">
        <f aca="false">G27-I27</f>
        <v>0</v>
      </c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customFormat="false" ht="15" hidden="false" customHeight="false" outlineLevel="0" collapsed="false">
      <c r="A28" s="2"/>
      <c r="B28" s="31" t="n">
        <f aca="false">B13</f>
        <v>7</v>
      </c>
      <c r="C28" s="31" t="n">
        <f aca="false">C13</f>
        <v>0</v>
      </c>
      <c r="D28" s="31" t="str">
        <f aca="false">D13</f>
        <v>X</v>
      </c>
      <c r="E28" s="31" t="n">
        <f aca="false">E13</f>
        <v>0</v>
      </c>
      <c r="F28" s="18" t="n">
        <f aca="false">F13</f>
        <v>0</v>
      </c>
      <c r="G28" s="18" t="n">
        <f aca="false">G13</f>
        <v>0</v>
      </c>
      <c r="H28" s="32" t="n">
        <v>0.17</v>
      </c>
      <c r="I28" s="18" t="n">
        <f aca="false">G28*H28</f>
        <v>0</v>
      </c>
      <c r="J28" s="33" t="n">
        <f aca="false">G28-I28</f>
        <v>0</v>
      </c>
      <c r="K28" s="34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customFormat="false" ht="15" hidden="false" customHeight="false" outlineLevel="0" collapsed="false">
      <c r="A29" s="2"/>
      <c r="B29" s="31" t="n">
        <f aca="false">B14</f>
        <v>8</v>
      </c>
      <c r="C29" s="31" t="n">
        <f aca="false">C14</f>
        <v>0</v>
      </c>
      <c r="D29" s="31" t="str">
        <f aca="false">D14</f>
        <v>X</v>
      </c>
      <c r="E29" s="31" t="n">
        <f aca="false">E14</f>
        <v>0</v>
      </c>
      <c r="F29" s="18" t="n">
        <f aca="false">F14</f>
        <v>0</v>
      </c>
      <c r="G29" s="18" t="n">
        <f aca="false">G14</f>
        <v>0</v>
      </c>
      <c r="H29" s="32" t="n">
        <v>0.17</v>
      </c>
      <c r="I29" s="18" t="n">
        <f aca="false">G29*H29</f>
        <v>0</v>
      </c>
      <c r="J29" s="33" t="n">
        <f aca="false">G29-I29</f>
        <v>0</v>
      </c>
      <c r="K29" s="14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customFormat="false" ht="18.75" hidden="false" customHeight="true" outlineLevel="0" collapsed="false">
      <c r="A30" s="2"/>
      <c r="B30" s="31" t="n">
        <f aca="false">B15</f>
        <v>9</v>
      </c>
      <c r="C30" s="31" t="n">
        <f aca="false">C15</f>
        <v>0</v>
      </c>
      <c r="D30" s="31" t="str">
        <f aca="false">D15</f>
        <v>X</v>
      </c>
      <c r="E30" s="31" t="n">
        <f aca="false">E15</f>
        <v>0</v>
      </c>
      <c r="F30" s="18" t="n">
        <f aca="false">F15</f>
        <v>0</v>
      </c>
      <c r="G30" s="18" t="n">
        <f aca="false">G15</f>
        <v>0</v>
      </c>
      <c r="H30" s="32" t="n">
        <v>0.17</v>
      </c>
      <c r="I30" s="18" t="n">
        <f aca="false">G30*H30</f>
        <v>0</v>
      </c>
      <c r="J30" s="33" t="n">
        <f aca="false">G30-I30</f>
        <v>0</v>
      </c>
      <c r="K30" s="14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customFormat="false" ht="18.75" hidden="false" customHeight="true" outlineLevel="0" collapsed="false">
      <c r="A31" s="2"/>
      <c r="B31" s="31" t="n">
        <f aca="false">B16</f>
        <v>10</v>
      </c>
      <c r="C31" s="31" t="n">
        <f aca="false">C16</f>
        <v>0</v>
      </c>
      <c r="D31" s="31" t="str">
        <f aca="false">D16</f>
        <v>X</v>
      </c>
      <c r="E31" s="31" t="n">
        <f aca="false">E16</f>
        <v>0</v>
      </c>
      <c r="F31" s="18" t="n">
        <f aca="false">F16</f>
        <v>0</v>
      </c>
      <c r="G31" s="18" t="n">
        <f aca="false">G16</f>
        <v>0</v>
      </c>
      <c r="H31" s="32" t="n">
        <v>0.17</v>
      </c>
      <c r="I31" s="18" t="n">
        <f aca="false">G31*H31</f>
        <v>0</v>
      </c>
      <c r="J31" s="33" t="n">
        <f aca="false">G31-I31</f>
        <v>0</v>
      </c>
      <c r="K31" s="34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customFormat="false" ht="26.85" hidden="false" customHeight="true" outlineLevel="0" collapsed="false">
      <c r="A32" s="2"/>
      <c r="B32" s="35" t="s">
        <v>20</v>
      </c>
      <c r="C32" s="35"/>
      <c r="D32" s="35"/>
      <c r="E32" s="35"/>
      <c r="F32" s="35"/>
      <c r="G32" s="36" t="n">
        <f aca="false">SUM(G22:G31)</f>
        <v>3230.9</v>
      </c>
      <c r="H32" s="36"/>
      <c r="I32" s="36" t="n">
        <f aca="false">SUM(I22:I31)</f>
        <v>549.253</v>
      </c>
      <c r="J32" s="36" t="n">
        <f aca="false">SUM(J22:J31)</f>
        <v>2681.647</v>
      </c>
      <c r="K32" s="34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customFormat="false" ht="12.75" hidden="false" customHeight="true" outlineLevel="0" collapsed="false">
      <c r="A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customFormat="false" ht="12.75" hidden="false" customHeight="true" outlineLevel="0" collapsed="false">
      <c r="A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B1:J2"/>
    <mergeCell ref="B3:J3"/>
    <mergeCell ref="B4:J4"/>
    <mergeCell ref="B5:J5"/>
    <mergeCell ref="H6:J17"/>
    <mergeCell ref="B17:F17"/>
    <mergeCell ref="B19:J19"/>
    <mergeCell ref="B20:J20"/>
    <mergeCell ref="K21:K26"/>
    <mergeCell ref="B32:F32"/>
  </mergeCells>
  <conditionalFormatting sqref="C12:D16 D9:D11">
    <cfRule type="cellIs" priority="2" operator="greater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2021-03-22T08:34:00Z</dcterms:created>
  <dc:creator>Isabella de Farias Sampaio</dc:creator>
  <dc:description/>
  <dc:language>pt-BR</dc:language>
  <cp:lastModifiedBy/>
  <dcterms:modified xsi:type="dcterms:W3CDTF">2026-06-16T16:21:00Z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0x010100B3B6B964177478499AE83ED6007525E0</vt:lpwstr>
  </property>
  <property fmtid="{D5CDD505-2E9C-101B-9397-08002B2CF9AE}" pid="3" name="ICV">
    <vt:lpwstr/>
  </property>
  <property fmtid="{D5CDD505-2E9C-101B-9397-08002B2CF9AE}" pid="4" name="KSOProductBuildVer">
    <vt:lpwstr>1046-11.1.0.11698</vt:lpwstr>
  </property>
  <property fmtid="{D5CDD505-2E9C-101B-9397-08002B2CF9AE}" pid="5" name="MediaServiceImageTags">
    <vt:lpwstr/>
  </property>
</Properties>
</file>